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3345" windowWidth="12030" windowHeight="6075" tabRatio="747" activeTab="5"/>
  </bookViews>
  <sheets>
    <sheet name="каб (2жж)" sheetId="1" r:id="rId1"/>
    <sheet name="11 (кез)" sheetId="2" r:id="rId2"/>
    <sheet name="1 - 4  (кез)" sheetId="3" r:id="rId3"/>
    <sheet name="1 - 4 (2жж)" sheetId="4" r:id="rId4"/>
    <sheet name="5-11 (2жж)" sheetId="5" r:id="rId5"/>
    <sheet name="тариф-2020 (14.01)" sheetId="6" r:id="rId6"/>
    <sheet name="Лист1" sheetId="7" r:id="rId7"/>
    <sheet name="сын. жет." sheetId="8" r:id="rId8"/>
    <sheet name="предшк" sheetId="9" r:id="rId9"/>
  </sheets>
  <definedNames>
    <definedName name="_xlnm.Print_Area" localSheetId="2">'1 - 4  (кез)'!$A$1:$O$29</definedName>
    <definedName name="_xlnm.Print_Area" localSheetId="3">'1 - 4 (2жж)'!$A$1:$W$119</definedName>
    <definedName name="_xlnm.Print_Area" localSheetId="1">'11 (кез)'!$A$1:$E$22</definedName>
    <definedName name="_xlnm.Print_Area" localSheetId="4">'5-11 (2жж)'!$A$1:$AG$184</definedName>
    <definedName name="_xlnm.Print_Area" localSheetId="5">'тариф-2020 (14.01)'!$A$1:$X$91</definedName>
  </definedNames>
  <calcPr fullCalcOnLoad="1" refMode="R1C1"/>
</workbook>
</file>

<file path=xl/sharedStrings.xml><?xml version="1.0" encoding="utf-8"?>
<sst xmlns="http://schemas.openxmlformats.org/spreadsheetml/2006/main" count="1193" uniqueCount="388">
  <si>
    <t>№</t>
  </si>
  <si>
    <t>№ р/р</t>
  </si>
  <si>
    <t>Мұғалімнің аты-жөні</t>
  </si>
  <si>
    <t>Пәннің аты</t>
  </si>
  <si>
    <t>10-11.</t>
  </si>
  <si>
    <t>а</t>
  </si>
  <si>
    <t>ә</t>
  </si>
  <si>
    <t>б</t>
  </si>
  <si>
    <t>қаз. т.</t>
  </si>
  <si>
    <t>Нәжім М.Б.</t>
  </si>
  <si>
    <t>Қайдарова С. Е.</t>
  </si>
  <si>
    <t>орыс т.</t>
  </si>
  <si>
    <t>Кусаева Р.У.</t>
  </si>
  <si>
    <t>Аубакирова М.К.</t>
  </si>
  <si>
    <t>ағыл.т.</t>
  </si>
  <si>
    <t>матем.</t>
  </si>
  <si>
    <t>физика</t>
  </si>
  <si>
    <t>биол.</t>
  </si>
  <si>
    <t>Джакипова М. А.</t>
  </si>
  <si>
    <t>Утилова А. М.</t>
  </si>
  <si>
    <t>химия</t>
  </si>
  <si>
    <t>Шарбакбаева А. А.</t>
  </si>
  <si>
    <t>геогр.</t>
  </si>
  <si>
    <t>Кучукова Г.А.</t>
  </si>
  <si>
    <t>тарих</t>
  </si>
  <si>
    <t>Жүніспаева Қ.Х.</t>
  </si>
  <si>
    <t>еңбек</t>
  </si>
  <si>
    <t>Касымов А. У.</t>
  </si>
  <si>
    <t>УПК</t>
  </si>
  <si>
    <t>Жұмжұманов Д.Ғ.</t>
  </si>
  <si>
    <t>д/ш</t>
  </si>
  <si>
    <t>Байжырыков Д.Б.</t>
  </si>
  <si>
    <t xml:space="preserve"> </t>
  </si>
  <si>
    <t>Джамбусинов А.К.</t>
  </si>
  <si>
    <t>А.Ә.Д.</t>
  </si>
  <si>
    <t>Тлеубаева А. Б.</t>
  </si>
  <si>
    <t>муз.</t>
  </si>
  <si>
    <t>Какимова Ж.Б.</t>
  </si>
  <si>
    <t>барлығы:</t>
  </si>
  <si>
    <t>Бөлінетін топтар</t>
  </si>
  <si>
    <t>Кусаева Р. У.</t>
  </si>
  <si>
    <t>дінтану</t>
  </si>
  <si>
    <t>Болуспекова Г. Н.</t>
  </si>
  <si>
    <t>Кабдиева С. Ш.</t>
  </si>
  <si>
    <t>Абайтану</t>
  </si>
  <si>
    <t>гимн.</t>
  </si>
  <si>
    <t>Боранбаева С. Ф.</t>
  </si>
  <si>
    <t>Жалпы барлық сағат саны:</t>
  </si>
  <si>
    <t>Асаинов М. Б.</t>
  </si>
  <si>
    <t>ғыл. зерт.</t>
  </si>
  <si>
    <t>в</t>
  </si>
  <si>
    <t>Орумбаева А.Д.</t>
  </si>
  <si>
    <t>баст.</t>
  </si>
  <si>
    <t>Қайшанова С.Қ.</t>
  </si>
  <si>
    <t>Аманжолова Г. Ж.</t>
  </si>
  <si>
    <t>Шарипова Т. Ш.</t>
  </si>
  <si>
    <t>Этекбаева Б. Б.</t>
  </si>
  <si>
    <t>Абраева Д. Б.</t>
  </si>
  <si>
    <t>Шарбақбаева Б. Қ.</t>
  </si>
  <si>
    <t>Қабышева С. Қ.</t>
  </si>
  <si>
    <t>Жаркина К. К.</t>
  </si>
  <si>
    <t>ор.т.</t>
  </si>
  <si>
    <t>Жұмжұманов Д.Г.</t>
  </si>
  <si>
    <t>Байжырыков Д. Б.</t>
  </si>
  <si>
    <t>Жомартова Н. Ж.</t>
  </si>
  <si>
    <t>Барлығы:</t>
  </si>
  <si>
    <t>ағылш.</t>
  </si>
  <si>
    <t>Орумбаева А. Д.</t>
  </si>
  <si>
    <t>Сатынская А. К.</t>
  </si>
  <si>
    <t>Блялова Ж. Б.</t>
  </si>
  <si>
    <t>Нәжім М. Б.</t>
  </si>
  <si>
    <t>Бар лығы</t>
  </si>
  <si>
    <t>1 "а"</t>
  </si>
  <si>
    <t>1 "б"</t>
  </si>
  <si>
    <t>2 "а"</t>
  </si>
  <si>
    <t>Қайшанова С. Қ.</t>
  </si>
  <si>
    <t>2 "б"</t>
  </si>
  <si>
    <t>3 "а"</t>
  </si>
  <si>
    <t>3 "ә"</t>
  </si>
  <si>
    <t>3 "в"</t>
  </si>
  <si>
    <t>4 "а"</t>
  </si>
  <si>
    <t>5 "а"</t>
  </si>
  <si>
    <t>5 "ә"</t>
  </si>
  <si>
    <t>5 "б"</t>
  </si>
  <si>
    <t>6 "а"</t>
  </si>
  <si>
    <t>6 "ә"</t>
  </si>
  <si>
    <t>6 "б"</t>
  </si>
  <si>
    <t>7 "а"</t>
  </si>
  <si>
    <t>7 "ә"</t>
  </si>
  <si>
    <t>7 "б"</t>
  </si>
  <si>
    <t>8 "а"</t>
  </si>
  <si>
    <t>8 "ә"</t>
  </si>
  <si>
    <t>9 "а"</t>
  </si>
  <si>
    <t>9 "ә"</t>
  </si>
  <si>
    <t>9 "б"</t>
  </si>
  <si>
    <t>10 "а"</t>
  </si>
  <si>
    <t>11 "а"</t>
  </si>
  <si>
    <t>пәннің аты</t>
  </si>
  <si>
    <t>сағат саны</t>
  </si>
  <si>
    <t>тереңд.</t>
  </si>
  <si>
    <t xml:space="preserve">Адамова А. </t>
  </si>
  <si>
    <t>Бектемирова Д. Ж.</t>
  </si>
  <si>
    <t>Өзін-өзі тану</t>
  </si>
  <si>
    <t>тереңд</t>
  </si>
  <si>
    <t>Баймуса М. С.</t>
  </si>
  <si>
    <t>Махамбетова Б. К.</t>
  </si>
  <si>
    <t>Боранбаева Г. Ф.</t>
  </si>
  <si>
    <t>Абдрахманов К. Т.</t>
  </si>
  <si>
    <t>барлығы</t>
  </si>
  <si>
    <t>2 "ә"</t>
  </si>
  <si>
    <t>2 "в"</t>
  </si>
  <si>
    <t>8 "б"</t>
  </si>
  <si>
    <t>ө-ө тану</t>
  </si>
  <si>
    <t>1 - 4 сынып</t>
  </si>
  <si>
    <t>5 - 11 сынып</t>
  </si>
  <si>
    <t>мектепалды даярлық топ</t>
  </si>
  <si>
    <t>Қосымша 3  Сынып жетекшілік</t>
  </si>
  <si>
    <t xml:space="preserve">                             Павлодар қ.  № 35 ЖОМ </t>
  </si>
  <si>
    <t>Солтангазинова Б. Е.</t>
  </si>
  <si>
    <t>3 "б"</t>
  </si>
  <si>
    <t>4 "ә"</t>
  </si>
  <si>
    <t>4 "в"</t>
  </si>
  <si>
    <t>Кибатова С. Б.</t>
  </si>
  <si>
    <t>10 "ә"</t>
  </si>
  <si>
    <t>Солтангазинова Б.Е.</t>
  </si>
  <si>
    <t>Бахитов Р.</t>
  </si>
  <si>
    <t>Асаинов Б. Н.</t>
  </si>
  <si>
    <t>информ</t>
  </si>
  <si>
    <t>Шаймұрат А. Б.</t>
  </si>
  <si>
    <t>Жалпы саны:</t>
  </si>
  <si>
    <t>Мектепалды даярлықтың негізгі салалары</t>
  </si>
  <si>
    <t>Мырзагалиева Г.</t>
  </si>
  <si>
    <t>гимназиялық сағаттар</t>
  </si>
  <si>
    <t>Бейсембаева К. Т.</t>
  </si>
  <si>
    <t>тел. 53-71-04</t>
  </si>
  <si>
    <t>Орындаған:                   Болуспекова Г. Н.</t>
  </si>
  <si>
    <t>Ерғалиева Б. С.</t>
  </si>
  <si>
    <t>Татыбаева Н. С.</t>
  </si>
  <si>
    <t>Мундуинова А. Е.</t>
  </si>
  <si>
    <t>Табикенова Қ. С.</t>
  </si>
  <si>
    <t>Сулейменова Г. С.</t>
  </si>
  <si>
    <t>11 "ә"</t>
  </si>
  <si>
    <t>Камиль А.</t>
  </si>
  <si>
    <t>биол нег</t>
  </si>
  <si>
    <t>ағылшын тілі</t>
  </si>
  <si>
    <t>Аубакирова М. К.</t>
  </si>
  <si>
    <t>Асылханова Қ. Н.</t>
  </si>
  <si>
    <t>Машһүрт</t>
  </si>
  <si>
    <t>5 - 9.</t>
  </si>
  <si>
    <t>Досанова С. Ш.</t>
  </si>
  <si>
    <t>Бейсембаева Қ. Т.</t>
  </si>
  <si>
    <t>Бейсенбаева Қ. Т.</t>
  </si>
  <si>
    <t>Дүйсембаева А.С.</t>
  </si>
  <si>
    <t>Смагулова Г. Т.</t>
  </si>
  <si>
    <t>Асылханова К. Н.</t>
  </si>
  <si>
    <t>Табикенова К. С.</t>
  </si>
  <si>
    <t>Жумжуманов Д. Г.</t>
  </si>
  <si>
    <t>2 сағат</t>
  </si>
  <si>
    <t>Орыс тілі</t>
  </si>
  <si>
    <t>Музыка</t>
  </si>
  <si>
    <t>Адамова А. Б.</t>
  </si>
  <si>
    <t>СӨС</t>
  </si>
  <si>
    <t>Ахшалова Г. Н.</t>
  </si>
  <si>
    <t>Роботот</t>
  </si>
  <si>
    <t xml:space="preserve">өзін-өзі </t>
  </si>
  <si>
    <t>барл</t>
  </si>
  <si>
    <t>"Бекітемін"</t>
  </si>
  <si>
    <t>Мектеп директоры:_______</t>
  </si>
  <si>
    <t xml:space="preserve">                    Асаинов М. Б.</t>
  </si>
  <si>
    <t xml:space="preserve">                   Мектепалды даярлық тобының мұғалімдерінің жүктемесі. </t>
  </si>
  <si>
    <t>дәптер тексеру</t>
  </si>
  <si>
    <t>Дәптер тексеру</t>
  </si>
  <si>
    <t>Жалпы дәптер тексеру</t>
  </si>
  <si>
    <t>4 "б"</t>
  </si>
  <si>
    <t>Сагитжанова М. А.</t>
  </si>
  <si>
    <t>Байтемирова А. Т.</t>
  </si>
  <si>
    <t>Жунусова М. Т.</t>
  </si>
  <si>
    <t>ИКТ</t>
  </si>
  <si>
    <t>Пәннің атауы</t>
  </si>
  <si>
    <t>сауат ашу</t>
  </si>
  <si>
    <t>математика</t>
  </si>
  <si>
    <t>жаратылыстану</t>
  </si>
  <si>
    <t>дүниетану</t>
  </si>
  <si>
    <t>өзін-өзі тану</t>
  </si>
  <si>
    <t>музыка</t>
  </si>
  <si>
    <t>көркем еңбек</t>
  </si>
  <si>
    <t>дене шынықтыру</t>
  </si>
  <si>
    <t>ИКТ/информатика</t>
  </si>
  <si>
    <t>биология</t>
  </si>
  <si>
    <t>география</t>
  </si>
  <si>
    <t>АӘД</t>
  </si>
  <si>
    <t>биол., жарат</t>
  </si>
  <si>
    <t>Пшенбаева Л. Т.</t>
  </si>
  <si>
    <t>Досмагамбетова С. А.</t>
  </si>
  <si>
    <t>жарат., геогр.</t>
  </si>
  <si>
    <t>Рустемханов А. С.</t>
  </si>
  <si>
    <t>гимн</t>
  </si>
  <si>
    <t>Жумабаева Ж. Ж.</t>
  </si>
  <si>
    <t>қ/т</t>
  </si>
  <si>
    <t>ф</t>
  </si>
  <si>
    <t>негізгі</t>
  </si>
  <si>
    <t xml:space="preserve">   Вариативтік компонент</t>
  </si>
  <si>
    <t>мат лог</t>
  </si>
  <si>
    <t xml:space="preserve">оның ішінде </t>
  </si>
  <si>
    <t>1 - 4</t>
  </si>
  <si>
    <t>5 - 9</t>
  </si>
  <si>
    <t>10 - 11</t>
  </si>
  <si>
    <t>углубл</t>
  </si>
  <si>
    <t>Досмагамбетова С.</t>
  </si>
  <si>
    <t>Дюсембаева А. С.</t>
  </si>
  <si>
    <t>Бахитов Р. К.</t>
  </si>
  <si>
    <t>полиязы чие</t>
  </si>
  <si>
    <t>Ергалиева Б. С.</t>
  </si>
  <si>
    <t>Жунуспаева К. Х.</t>
  </si>
  <si>
    <t>Шектібаева Ж. К.</t>
  </si>
  <si>
    <t>г</t>
  </si>
  <si>
    <t>қ/тар</t>
  </si>
  <si>
    <t>қазақ тілі</t>
  </si>
  <si>
    <t>қазақ әдебиеті</t>
  </si>
  <si>
    <t>Таңдау сабақтары</t>
  </si>
  <si>
    <t xml:space="preserve">Қазақстан тарихы </t>
  </si>
  <si>
    <t>Дүниежүзі тарихы</t>
  </si>
  <si>
    <t>Элективтік курс</t>
  </si>
  <si>
    <t>Құқық негіздері</t>
  </si>
  <si>
    <t>кәсіпкерлік және бизнес негіздері</t>
  </si>
  <si>
    <t>физ</t>
  </si>
  <si>
    <t>хим</t>
  </si>
  <si>
    <t>Мизамбаева М. С.</t>
  </si>
  <si>
    <t>Абрарова А. Ю.</t>
  </si>
  <si>
    <t>Хумарбек А.</t>
  </si>
  <si>
    <t>биология тереңд</t>
  </si>
  <si>
    <t>химия тереңд</t>
  </si>
  <si>
    <t>Кәсіпк ж/е бизнес нег</t>
  </si>
  <si>
    <t>тар дер</t>
  </si>
  <si>
    <t>1 сағат</t>
  </si>
  <si>
    <t>Садыкова Ж. А.</t>
  </si>
  <si>
    <t>Кәсіби бағдар</t>
  </si>
  <si>
    <t>ОӨК</t>
  </si>
  <si>
    <t>Таңдау пәндері</t>
  </si>
  <si>
    <t>1. Инварианттық компонент</t>
  </si>
  <si>
    <t>Апталық жүктеме:</t>
  </si>
  <si>
    <t>2. Вариативтік компонент</t>
  </si>
  <si>
    <t>Белсенді-қозғалмалы сипаттағы жеке және топтық сағаттыр</t>
  </si>
  <si>
    <t>Жалпы сағат саны:</t>
  </si>
  <si>
    <t>Гимназиялық сағаттар</t>
  </si>
  <si>
    <t xml:space="preserve">   Элективті курстар</t>
  </si>
  <si>
    <t>құқық нег</t>
  </si>
  <si>
    <t>Жеке және топтық сабақтар</t>
  </si>
  <si>
    <t>джт</t>
  </si>
  <si>
    <t>инварианттық оқу жүктемесі:</t>
  </si>
  <si>
    <t>Гимназиялық сабақтар</t>
  </si>
  <si>
    <t>1 ст.</t>
  </si>
  <si>
    <t>мат</t>
  </si>
  <si>
    <t>инф</t>
  </si>
  <si>
    <t>био</t>
  </si>
  <si>
    <t>өз/т</t>
  </si>
  <si>
    <t>2 "г"</t>
  </si>
  <si>
    <t>1 "ә"</t>
  </si>
  <si>
    <t>7 "в"</t>
  </si>
  <si>
    <t xml:space="preserve">орыс тілі </t>
  </si>
  <si>
    <t>Спорттық ойындар</t>
  </si>
  <si>
    <t>алгебра</t>
  </si>
  <si>
    <t>геометрия</t>
  </si>
  <si>
    <t>ж/т</t>
  </si>
  <si>
    <t>жаратылыстану тереңд</t>
  </si>
  <si>
    <t>математика тереңд</t>
  </si>
  <si>
    <t>Қаз тарихы тереңд</t>
  </si>
  <si>
    <t>қазақ тілі тереңд</t>
  </si>
  <si>
    <t>физика тереңд</t>
  </si>
  <si>
    <t>5 "в"</t>
  </si>
  <si>
    <t xml:space="preserve">Солтангазинова Б.Е.  </t>
  </si>
  <si>
    <t xml:space="preserve">Адамова А. Б.  </t>
  </si>
  <si>
    <t>Белсенді-қозғалмалы сипаттағы жеке және топтық сағаттар</t>
  </si>
  <si>
    <t>сп/ой</t>
  </si>
  <si>
    <t xml:space="preserve">Солтангазинова Б. </t>
  </si>
  <si>
    <t>таңдау пәндері</t>
  </si>
  <si>
    <t>Мырзагалиева Г. Ж</t>
  </si>
  <si>
    <t>1+16</t>
  </si>
  <si>
    <t xml:space="preserve">                                         2020 - 2021 оқу жылы. </t>
  </si>
  <si>
    <t>Көркем жазу</t>
  </si>
  <si>
    <t>Қызықты математика</t>
  </si>
  <si>
    <t>әріптер сөйлейді</t>
  </si>
  <si>
    <t>өзіңді тани біл</t>
  </si>
  <si>
    <t>жас ғалым</t>
  </si>
  <si>
    <t>қызықты грамматика</t>
  </si>
  <si>
    <t>сөздер сөйлейді</t>
  </si>
  <si>
    <t>мәнерлеп оқу</t>
  </si>
  <si>
    <t>Робототехника</t>
  </si>
  <si>
    <t>тіл шеберлігі</t>
  </si>
  <si>
    <t xml:space="preserve">Хумарбек А. </t>
  </si>
  <si>
    <t>Алежанова А. Е.</t>
  </si>
  <si>
    <t>Жармухамедова М.</t>
  </si>
  <si>
    <t>Дене шынықтыру: спорттық ойындар</t>
  </si>
  <si>
    <t>қ/грам</t>
  </si>
  <si>
    <t>мат/әл</t>
  </si>
  <si>
    <t>сөзд/с</t>
  </si>
  <si>
    <t>ұдт/д</t>
  </si>
  <si>
    <t>Жас ғ</t>
  </si>
  <si>
    <t>грам/әлем</t>
  </si>
  <si>
    <t>мән/о</t>
  </si>
  <si>
    <t>қаз. т./әд</t>
  </si>
  <si>
    <t>таб хим</t>
  </si>
  <si>
    <t>тіл мәден</t>
  </si>
  <si>
    <t>Жармухамедова М. Е.</t>
  </si>
  <si>
    <t>Адал/ұрп</t>
  </si>
  <si>
    <t>заним гр</t>
  </si>
  <si>
    <t>Асыл мұра</t>
  </si>
  <si>
    <t>мех нег</t>
  </si>
  <si>
    <t>ағ био</t>
  </si>
  <si>
    <t>ағ хим</t>
  </si>
  <si>
    <t>Қаз. тар</t>
  </si>
  <si>
    <t>биол</t>
  </si>
  <si>
    <t>алгебоа</t>
  </si>
  <si>
    <t>физ ес ш</t>
  </si>
  <si>
    <t>ағ физ</t>
  </si>
  <si>
    <t>қаз тілі</t>
  </si>
  <si>
    <t>Стандарттық деңгей</t>
  </si>
  <si>
    <t>мат сау</t>
  </si>
  <si>
    <t xml:space="preserve">ес граф тәс </t>
  </si>
  <si>
    <t xml:space="preserve">құқық </t>
  </si>
  <si>
    <t>Тереңдетілген деңгей</t>
  </si>
  <si>
    <t>Алежанова А. Е</t>
  </si>
  <si>
    <t xml:space="preserve">                      Бастауыш мектеп мұғалімдерінің жүктемесі. 2020 - 2021 оқу жылы. </t>
  </si>
  <si>
    <t>гео</t>
  </si>
  <si>
    <t>экон</t>
  </si>
  <si>
    <t>қ/ тар</t>
  </si>
  <si>
    <t>вариат</t>
  </si>
  <si>
    <t xml:space="preserve">                                        Мұғалімдердің жүктемесі.    2020 - 2021 оқу жылы.      №35 мектеп                                                                     </t>
  </si>
  <si>
    <t>Уразкенова С. К.</t>
  </si>
  <si>
    <t>Жакина М. О.</t>
  </si>
  <si>
    <t>Жумабаева Г. И.</t>
  </si>
  <si>
    <t>а-б</t>
  </si>
  <si>
    <t>а-в</t>
  </si>
  <si>
    <t>оқушы саны</t>
  </si>
  <si>
    <t>№ 35 ЖОМ</t>
  </si>
  <si>
    <t>Кабинет жетекшілігі</t>
  </si>
  <si>
    <t>кабинет №-і</t>
  </si>
  <si>
    <t>атауы</t>
  </si>
  <si>
    <t>бастауыш сынып</t>
  </si>
  <si>
    <t>орыс тілі</t>
  </si>
  <si>
    <t>Кучукова Г. А.</t>
  </si>
  <si>
    <t>технология (ұлдар)</t>
  </si>
  <si>
    <t>технология (қыздар)</t>
  </si>
  <si>
    <t>Джамбусинов А. К.</t>
  </si>
  <si>
    <t>IT</t>
  </si>
  <si>
    <t>жаңарт б/б</t>
  </si>
  <si>
    <t>Бағдат А. С.</t>
  </si>
  <si>
    <t>о/т</t>
  </si>
  <si>
    <t>Дюсенова С. А.</t>
  </si>
  <si>
    <t>Шарбакбаева Б. К.</t>
  </si>
  <si>
    <t>Баймұса М. С.</t>
  </si>
  <si>
    <t>Дене шынықтыру</t>
  </si>
  <si>
    <t>2,5 сағат</t>
  </si>
  <si>
    <t>Джакипова М. А.  (вакансия)</t>
  </si>
  <si>
    <t>Мектеп директорының м.а._______</t>
  </si>
  <si>
    <t xml:space="preserve">                                      Ибраева Г.Р.</t>
  </si>
  <si>
    <t>Мектеп директорының м.а.  _______</t>
  </si>
  <si>
    <t xml:space="preserve">         Кезекші сынып мұғалімдерінің жүктемесі. 2020 - 2021 оқу жылы. </t>
  </si>
  <si>
    <t>№ 35 ЖОМ  (2-ші жартыжылдық)</t>
  </si>
  <si>
    <t>а,в</t>
  </si>
  <si>
    <t>б,г</t>
  </si>
  <si>
    <t>а,б</t>
  </si>
  <si>
    <t>11а,ә</t>
  </si>
  <si>
    <t>Шектыбаева Ж. К.</t>
  </si>
  <si>
    <t>қазақ тілі мен әдебиеті</t>
  </si>
  <si>
    <t xml:space="preserve">   2020 - 2021 оқу жылы (2-жартыжылдық)</t>
  </si>
  <si>
    <t xml:space="preserve">                                           Ибраева Г.Р.</t>
  </si>
  <si>
    <t>исслед</t>
  </si>
  <si>
    <t>б/к</t>
  </si>
  <si>
    <t>эксперт</t>
  </si>
  <si>
    <t>Мектеп директорының м.а. __________</t>
  </si>
  <si>
    <t xml:space="preserve">                             Г. Ибраева</t>
  </si>
  <si>
    <t xml:space="preserve">                           Г. Ибраева</t>
  </si>
  <si>
    <r>
      <t xml:space="preserve">                             </t>
    </r>
    <r>
      <rPr>
        <sz val="9"/>
        <color indexed="8"/>
        <rFont val="Times New Roman"/>
        <family val="1"/>
      </rPr>
      <t>Ибраева Г.Р.</t>
    </r>
  </si>
  <si>
    <t xml:space="preserve"> Кезекші сынып мұғалімдерінің жүктемесі.                                             2020 - 2021 оқу жылы.  (2-жартыжылдық)</t>
  </si>
  <si>
    <t>Ахшалова</t>
  </si>
  <si>
    <t>Вакансия</t>
  </si>
  <si>
    <t xml:space="preserve">Мектеп директорының м.а.                      Г. Ибраева </t>
  </si>
  <si>
    <t>баст</t>
  </si>
  <si>
    <t>муз</t>
  </si>
  <si>
    <t>ағ/т</t>
  </si>
  <si>
    <t>ғыл</t>
  </si>
  <si>
    <t>қ/тілі</t>
  </si>
  <si>
    <t>ад/ұ</t>
  </si>
  <si>
    <t>тар</t>
  </si>
  <si>
    <t>техн</t>
  </si>
  <si>
    <t>ө/өзіт</t>
  </si>
  <si>
    <t>тар/д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</si>
</sst>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9"/>
      <color indexed="40"/>
      <name val="Times New Roman"/>
      <family val="1"/>
    </font>
    <font>
      <b/>
      <sz val="11"/>
      <color indexed="60"/>
      <name val="Times New Roman"/>
      <family val="1"/>
    </font>
    <font>
      <b/>
      <sz val="9"/>
      <color indexed="60"/>
      <name val="Times New Roman"/>
      <family val="1"/>
    </font>
    <font>
      <sz val="11"/>
      <color indexed="6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sz val="11"/>
      <color indexed="40"/>
      <name val="Times New Roman"/>
      <family val="1"/>
    </font>
    <font>
      <sz val="9"/>
      <color indexed="10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9"/>
      <color rgb="FF00B0F0"/>
      <name val="Times New Roman"/>
      <family val="1"/>
    </font>
    <font>
      <b/>
      <sz val="11"/>
      <color theme="5" tint="-0.24997000396251678"/>
      <name val="Times New Roman"/>
      <family val="1"/>
    </font>
    <font>
      <b/>
      <sz val="9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9"/>
      <color rgb="FF00B05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00B0F0"/>
      <name val="Times New Roman"/>
      <family val="1"/>
    </font>
    <font>
      <sz val="9"/>
      <color rgb="FFFF0000"/>
      <name val="Times New Roman"/>
      <family val="1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53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6" fillId="0" borderId="10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center" wrapText="1"/>
      <protection/>
    </xf>
    <xf numFmtId="0" fontId="7" fillId="0" borderId="11" xfId="53" applyFont="1" applyFill="1" applyBorder="1" applyAlignment="1">
      <alignment horizontal="center" wrapText="1"/>
      <protection/>
    </xf>
    <xf numFmtId="0" fontId="7" fillId="0" borderId="12" xfId="53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horizontal="center" wrapText="1"/>
      <protection/>
    </xf>
    <xf numFmtId="0" fontId="6" fillId="0" borderId="11" xfId="53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wrapText="1"/>
      <protection/>
    </xf>
    <xf numFmtId="0" fontId="3" fillId="0" borderId="0" xfId="54" applyFont="1">
      <alignment/>
      <protection/>
    </xf>
    <xf numFmtId="0" fontId="5" fillId="0" borderId="0" xfId="54" applyFont="1" applyAlignment="1">
      <alignment horizontal="left"/>
      <protection/>
    </xf>
    <xf numFmtId="0" fontId="6" fillId="0" borderId="10" xfId="54" applyFont="1" applyFill="1" applyBorder="1" applyAlignment="1">
      <alignment horizontal="left" wrapText="1"/>
      <protection/>
    </xf>
    <xf numFmtId="0" fontId="7" fillId="0" borderId="13" xfId="54" applyFont="1" applyFill="1" applyBorder="1" applyAlignment="1">
      <alignment horizontal="center" wrapText="1"/>
      <protection/>
    </xf>
    <xf numFmtId="0" fontId="6" fillId="0" borderId="0" xfId="54" applyFont="1">
      <alignment/>
      <protection/>
    </xf>
    <xf numFmtId="0" fontId="6" fillId="0" borderId="10" xfId="54" applyFont="1" applyFill="1" applyBorder="1" applyAlignment="1">
      <alignment horizontal="center" wrapText="1"/>
      <protection/>
    </xf>
    <xf numFmtId="0" fontId="6" fillId="0" borderId="10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 wrapText="1"/>
      <protection/>
    </xf>
    <xf numFmtId="0" fontId="6" fillId="0" borderId="11" xfId="54" applyFont="1" applyFill="1" applyBorder="1" applyAlignment="1">
      <alignment horizontal="center" wrapText="1"/>
      <protection/>
    </xf>
    <xf numFmtId="0" fontId="11" fillId="0" borderId="0" xfId="54" applyFont="1">
      <alignment/>
      <protection/>
    </xf>
    <xf numFmtId="0" fontId="3" fillId="0" borderId="0" xfId="54" applyFont="1" applyFill="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54" applyFont="1" applyFill="1" applyBorder="1" applyAlignment="1">
      <alignment horizontal="center" wrapText="1"/>
      <protection/>
    </xf>
    <xf numFmtId="0" fontId="11" fillId="0" borderId="0" xfId="54" applyFont="1" applyFill="1" applyBorder="1" applyAlignment="1">
      <alignment wrapText="1"/>
      <protection/>
    </xf>
    <xf numFmtId="0" fontId="5" fillId="0" borderId="0" xfId="54" applyFont="1">
      <alignment/>
      <protection/>
    </xf>
    <xf numFmtId="0" fontId="6" fillId="0" borderId="10" xfId="54" applyFont="1" applyFill="1" applyBorder="1">
      <alignment/>
      <protection/>
    </xf>
    <xf numFmtId="0" fontId="6" fillId="0" borderId="10" xfId="54" applyFont="1" applyFill="1" applyBorder="1" applyAlignment="1">
      <alignment wrapText="1"/>
      <protection/>
    </xf>
    <xf numFmtId="0" fontId="6" fillId="0" borderId="13" xfId="54" applyFont="1" applyFill="1" applyBorder="1" applyAlignment="1">
      <alignment horizontal="center" wrapText="1"/>
      <protection/>
    </xf>
    <xf numFmtId="0" fontId="6" fillId="0" borderId="12" xfId="54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15" xfId="53" applyFont="1" applyFill="1" applyBorder="1" applyAlignment="1">
      <alignment horizontal="center" wrapText="1"/>
      <protection/>
    </xf>
    <xf numFmtId="0" fontId="6" fillId="0" borderId="16" xfId="53" applyFont="1" applyFill="1" applyBorder="1" applyAlignment="1">
      <alignment horizontal="center" wrapText="1"/>
      <protection/>
    </xf>
    <xf numFmtId="0" fontId="6" fillId="0" borderId="17" xfId="53" applyFont="1" applyFill="1" applyBorder="1" applyAlignment="1">
      <alignment horizontal="center" wrapText="1"/>
      <protection/>
    </xf>
    <xf numFmtId="0" fontId="6" fillId="0" borderId="14" xfId="53" applyFont="1" applyFill="1" applyBorder="1" applyAlignment="1">
      <alignment horizontal="center" wrapText="1"/>
      <protection/>
    </xf>
    <xf numFmtId="0" fontId="7" fillId="0" borderId="18" xfId="53" applyFont="1" applyFill="1" applyBorder="1" applyAlignment="1">
      <alignment horizontal="center" wrapText="1"/>
      <protection/>
    </xf>
    <xf numFmtId="0" fontId="7" fillId="0" borderId="19" xfId="53" applyFont="1" applyFill="1" applyBorder="1" applyAlignment="1">
      <alignment horizontal="center" wrapText="1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0" fillId="0" borderId="0" xfId="0" applyFill="1" applyAlignment="1">
      <alignment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6" fillId="0" borderId="0" xfId="53" applyFont="1" applyFill="1" applyBorder="1" applyAlignment="1">
      <alignment wrapText="1"/>
      <protection/>
    </xf>
    <xf numFmtId="0" fontId="6" fillId="0" borderId="0" xfId="53" applyFont="1" applyFill="1" applyAlignment="1">
      <alignment horizontal="center" wrapText="1"/>
      <protection/>
    </xf>
    <xf numFmtId="0" fontId="6" fillId="0" borderId="0" xfId="53" applyFont="1" applyFill="1" applyAlignment="1">
      <alignment wrapText="1"/>
      <protection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14" fontId="4" fillId="0" borderId="0" xfId="54" applyNumberFormat="1" applyFont="1" applyFill="1">
      <alignment/>
      <protection/>
    </xf>
    <xf numFmtId="0" fontId="6" fillId="0" borderId="20" xfId="53" applyFont="1" applyFill="1" applyBorder="1" applyAlignment="1">
      <alignment horizontal="center" wrapText="1"/>
      <protection/>
    </xf>
    <xf numFmtId="0" fontId="6" fillId="0" borderId="21" xfId="53" applyFont="1" applyFill="1" applyBorder="1" applyAlignment="1">
      <alignment horizontal="center" wrapText="1"/>
      <protection/>
    </xf>
    <xf numFmtId="0" fontId="15" fillId="0" borderId="11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32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6" fillId="0" borderId="22" xfId="54" applyFont="1" applyFill="1" applyBorder="1" applyAlignment="1">
      <alignment horizontal="center" wrapText="1"/>
      <protection/>
    </xf>
    <xf numFmtId="0" fontId="7" fillId="0" borderId="23" xfId="54" applyFont="1" applyFill="1" applyBorder="1" applyAlignment="1">
      <alignment horizontal="center" wrapText="1"/>
      <protection/>
    </xf>
    <xf numFmtId="0" fontId="72" fillId="0" borderId="13" xfId="0" applyFont="1" applyFill="1" applyBorder="1" applyAlignment="1">
      <alignment horizontal="center" vertical="center" wrapText="1"/>
    </xf>
    <xf numFmtId="0" fontId="7" fillId="0" borderId="24" xfId="53" applyFont="1" applyFill="1" applyBorder="1" applyAlignment="1">
      <alignment horizontal="center" wrapText="1"/>
      <protection/>
    </xf>
    <xf numFmtId="0" fontId="11" fillId="0" borderId="10" xfId="54" applyFont="1" applyFill="1" applyBorder="1" applyAlignment="1">
      <alignment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6" fillId="0" borderId="15" xfId="54" applyFont="1" applyFill="1" applyBorder="1" applyAlignment="1">
      <alignment horizontal="center" wrapText="1"/>
      <protection/>
    </xf>
    <xf numFmtId="0" fontId="6" fillId="0" borderId="16" xfId="54" applyFont="1" applyFill="1" applyBorder="1" applyAlignment="1">
      <alignment horizontal="center" wrapText="1"/>
      <protection/>
    </xf>
    <xf numFmtId="0" fontId="6" fillId="0" borderId="17" xfId="54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25" xfId="53" applyFont="1" applyFill="1" applyBorder="1" applyAlignment="1">
      <alignment horizontal="center" vertical="center" wrapText="1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49" fontId="7" fillId="0" borderId="26" xfId="53" applyNumberFormat="1" applyFont="1" applyFill="1" applyBorder="1" applyAlignment="1">
      <alignment horizontal="center" vertical="center" wrapText="1"/>
      <protection/>
    </xf>
    <xf numFmtId="0" fontId="7" fillId="0" borderId="22" xfId="53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left" wrapText="1"/>
      <protection/>
    </xf>
    <xf numFmtId="0" fontId="6" fillId="0" borderId="16" xfId="54" applyFont="1" applyFill="1" applyBorder="1" applyAlignment="1">
      <alignment horizontal="center" vertical="center"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" fillId="0" borderId="11" xfId="53" applyFont="1" applyFill="1" applyBorder="1" applyAlignment="1">
      <alignment horizontal="left" wrapText="1"/>
      <protection/>
    </xf>
    <xf numFmtId="0" fontId="5" fillId="0" borderId="0" xfId="53" applyFont="1" applyFill="1" applyAlignment="1">
      <alignment horizontal="left" vertical="center"/>
      <protection/>
    </xf>
    <xf numFmtId="0" fontId="7" fillId="0" borderId="17" xfId="53" applyFont="1" applyFill="1" applyBorder="1" applyAlignment="1">
      <alignment horizontal="center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wrapText="1"/>
      <protection/>
    </xf>
    <xf numFmtId="0" fontId="7" fillId="0" borderId="28" xfId="53" applyFont="1" applyFill="1" applyBorder="1" applyAlignment="1">
      <alignment horizontal="center" vertical="center" wrapText="1"/>
      <protection/>
    </xf>
    <xf numFmtId="0" fontId="74" fillId="0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/>
    </xf>
    <xf numFmtId="0" fontId="6" fillId="0" borderId="29" xfId="53" applyFont="1" applyFill="1" applyBorder="1" applyAlignment="1">
      <alignment horizontal="center" vertical="center" wrapText="1"/>
      <protection/>
    </xf>
    <xf numFmtId="0" fontId="7" fillId="0" borderId="30" xfId="53" applyFont="1" applyFill="1" applyBorder="1" applyAlignment="1">
      <alignment horizontal="center" vertical="center" wrapText="1"/>
      <protection/>
    </xf>
    <xf numFmtId="0" fontId="75" fillId="0" borderId="10" xfId="0" applyFont="1" applyBorder="1" applyAlignment="1">
      <alignment/>
    </xf>
    <xf numFmtId="0" fontId="6" fillId="0" borderId="31" xfId="53" applyFont="1" applyFill="1" applyBorder="1" applyAlignment="1">
      <alignment horizontal="center" wrapText="1"/>
      <protection/>
    </xf>
    <xf numFmtId="0" fontId="7" fillId="0" borderId="32" xfId="53" applyFont="1" applyFill="1" applyBorder="1" applyAlignment="1">
      <alignment horizontal="center" wrapText="1"/>
      <protection/>
    </xf>
    <xf numFmtId="0" fontId="72" fillId="0" borderId="33" xfId="0" applyFont="1" applyFill="1" applyBorder="1" applyAlignment="1">
      <alignment horizontal="center" vertical="center" wrapText="1"/>
    </xf>
    <xf numFmtId="0" fontId="7" fillId="0" borderId="34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wrapText="1"/>
      <protection/>
    </xf>
    <xf numFmtId="0" fontId="74" fillId="0" borderId="35" xfId="0" applyFont="1" applyFill="1" applyBorder="1" applyAlignment="1">
      <alignment horizontal="center" vertical="center" wrapText="1"/>
    </xf>
    <xf numFmtId="0" fontId="7" fillId="0" borderId="36" xfId="54" applyFont="1" applyFill="1" applyBorder="1" applyAlignment="1">
      <alignment horizontal="center" vertical="center" wrapText="1"/>
      <protection/>
    </xf>
    <xf numFmtId="0" fontId="7" fillId="0" borderId="26" xfId="54" applyFont="1" applyFill="1" applyBorder="1" applyAlignment="1">
      <alignment horizontal="center" vertical="center" wrapText="1"/>
      <protection/>
    </xf>
    <xf numFmtId="0" fontId="15" fillId="0" borderId="0" xfId="53" applyFont="1" applyFill="1">
      <alignment/>
      <protection/>
    </xf>
    <xf numFmtId="0" fontId="11" fillId="0" borderId="0" xfId="53" applyFont="1" applyFill="1" applyAlignment="1">
      <alignment wrapText="1"/>
      <protection/>
    </xf>
    <xf numFmtId="0" fontId="7" fillId="0" borderId="37" xfId="54" applyFont="1" applyFill="1" applyBorder="1" applyAlignment="1">
      <alignment horizontal="center" wrapText="1"/>
      <protection/>
    </xf>
    <xf numFmtId="0" fontId="7" fillId="0" borderId="33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6" fillId="0" borderId="39" xfId="53" applyFont="1" applyFill="1" applyBorder="1" applyAlignment="1">
      <alignment horizontal="center" wrapText="1"/>
      <protection/>
    </xf>
    <xf numFmtId="0" fontId="6" fillId="0" borderId="40" xfId="53" applyFont="1" applyFill="1" applyBorder="1" applyAlignment="1">
      <alignment horizontal="center" wrapText="1"/>
      <protection/>
    </xf>
    <xf numFmtId="0" fontId="6" fillId="0" borderId="37" xfId="53" applyFont="1" applyFill="1" applyBorder="1" applyAlignment="1">
      <alignment horizontal="center" wrapText="1"/>
      <protection/>
    </xf>
    <xf numFmtId="0" fontId="6" fillId="0" borderId="41" xfId="53" applyFont="1" applyFill="1" applyBorder="1" applyAlignment="1">
      <alignment horizontal="center" wrapText="1"/>
      <protection/>
    </xf>
    <xf numFmtId="0" fontId="6" fillId="0" borderId="42" xfId="53" applyFont="1" applyFill="1" applyBorder="1" applyAlignment="1">
      <alignment horizontal="center" wrapText="1"/>
      <protection/>
    </xf>
    <xf numFmtId="0" fontId="73" fillId="0" borderId="10" xfId="0" applyFont="1" applyFill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7" fillId="0" borderId="35" xfId="53" applyFont="1" applyFill="1" applyBorder="1" applyAlignment="1">
      <alignment horizontal="center" vertical="center" wrapText="1"/>
      <protection/>
    </xf>
    <xf numFmtId="49" fontId="7" fillId="0" borderId="43" xfId="53" applyNumberFormat="1" applyFont="1" applyFill="1" applyBorder="1" applyAlignment="1">
      <alignment horizontal="center" vertical="center" wrapText="1"/>
      <protection/>
    </xf>
    <xf numFmtId="49" fontId="7" fillId="0" borderId="35" xfId="53" applyNumberFormat="1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7" fillId="0" borderId="0" xfId="0" applyFont="1" applyAlignment="1">
      <alignment/>
    </xf>
    <xf numFmtId="0" fontId="74" fillId="0" borderId="14" xfId="0" applyFont="1" applyFill="1" applyBorder="1" applyAlignment="1">
      <alignment horizontal="left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74" fillId="0" borderId="44" xfId="0" applyFont="1" applyFill="1" applyBorder="1" applyAlignment="1">
      <alignment horizontal="center" vertical="center" wrapText="1"/>
    </xf>
    <xf numFmtId="0" fontId="74" fillId="0" borderId="45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left" wrapText="1"/>
      <protection/>
    </xf>
    <xf numFmtId="0" fontId="3" fillId="0" borderId="10" xfId="54" applyFont="1" applyFill="1" applyBorder="1">
      <alignment/>
      <protection/>
    </xf>
    <xf numFmtId="0" fontId="3" fillId="0" borderId="10" xfId="54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wrapText="1"/>
      <protection/>
    </xf>
    <xf numFmtId="0" fontId="3" fillId="0" borderId="35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wrapText="1"/>
      <protection/>
    </xf>
    <xf numFmtId="0" fontId="78" fillId="0" borderId="21" xfId="0" applyFont="1" applyFill="1" applyBorder="1" applyAlignment="1">
      <alignment horizontal="center" vertical="center"/>
    </xf>
    <xf numFmtId="0" fontId="78" fillId="0" borderId="40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4" fillId="0" borderId="42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8" fillId="0" borderId="0" xfId="0" applyFont="1" applyAlignment="1">
      <alignment horizontal="left"/>
    </xf>
    <xf numFmtId="0" fontId="7" fillId="0" borderId="46" xfId="54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wrapText="1"/>
      <protection/>
    </xf>
    <xf numFmtId="0" fontId="7" fillId="0" borderId="32" xfId="54" applyFont="1" applyFill="1" applyBorder="1" applyAlignment="1">
      <alignment horizontal="center" wrapText="1"/>
      <protection/>
    </xf>
    <xf numFmtId="0" fontId="75" fillId="0" borderId="10" xfId="0" applyFont="1" applyFill="1" applyBorder="1" applyAlignment="1">
      <alignment horizontal="center" vertical="center"/>
    </xf>
    <xf numFmtId="0" fontId="6" fillId="0" borderId="35" xfId="53" applyFont="1" applyFill="1" applyBorder="1" applyAlignment="1">
      <alignment horizontal="left" vertical="center" wrapText="1"/>
      <protection/>
    </xf>
    <xf numFmtId="0" fontId="7" fillId="0" borderId="32" xfId="53" applyFont="1" applyFill="1" applyBorder="1" applyAlignment="1">
      <alignment horizontal="center" vertical="center" wrapText="1"/>
      <protection/>
    </xf>
    <xf numFmtId="178" fontId="76" fillId="0" borderId="10" xfId="0" applyNumberFormat="1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78" fillId="0" borderId="20" xfId="0" applyFont="1" applyFill="1" applyBorder="1" applyAlignment="1">
      <alignment horizontal="center" vertical="center"/>
    </xf>
    <xf numFmtId="0" fontId="78" fillId="0" borderId="42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38" xfId="54" applyFont="1" applyFill="1" applyBorder="1" applyAlignment="1">
      <alignment horizontal="center" wrapText="1"/>
      <protection/>
    </xf>
    <xf numFmtId="0" fontId="7" fillId="0" borderId="22" xfId="54" applyFont="1" applyFill="1" applyBorder="1" applyAlignment="1">
      <alignment horizontal="center" wrapText="1"/>
      <protection/>
    </xf>
    <xf numFmtId="0" fontId="7" fillId="0" borderId="33" xfId="54" applyFont="1" applyFill="1" applyBorder="1" applyAlignment="1">
      <alignment horizontal="center" wrapText="1"/>
      <protection/>
    </xf>
    <xf numFmtId="0" fontId="6" fillId="0" borderId="12" xfId="54" applyFont="1" applyFill="1" applyBorder="1" applyAlignment="1">
      <alignment wrapText="1"/>
      <protection/>
    </xf>
    <xf numFmtId="0" fontId="74" fillId="0" borderId="14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" fillId="0" borderId="13" xfId="54" applyFont="1" applyFill="1" applyBorder="1" applyAlignment="1">
      <alignment wrapText="1"/>
      <protection/>
    </xf>
    <xf numFmtId="0" fontId="7" fillId="0" borderId="25" xfId="54" applyFont="1" applyFill="1" applyBorder="1" applyAlignment="1">
      <alignment horizontal="center" wrapText="1"/>
      <protection/>
    </xf>
    <xf numFmtId="0" fontId="74" fillId="0" borderId="45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" fillId="0" borderId="24" xfId="53" applyFont="1" applyFill="1" applyBorder="1" applyAlignment="1">
      <alignment horizontal="center" vertical="center" wrapText="1"/>
      <protection/>
    </xf>
    <xf numFmtId="0" fontId="6" fillId="0" borderId="49" xfId="53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74" fillId="0" borderId="18" xfId="0" applyFont="1" applyFill="1" applyBorder="1" applyAlignment="1">
      <alignment horizontal="center" vertical="center" wrapText="1"/>
    </xf>
    <xf numFmtId="0" fontId="7" fillId="0" borderId="25" xfId="53" applyFont="1" applyFill="1" applyBorder="1" applyAlignment="1">
      <alignment wrapText="1"/>
      <protection/>
    </xf>
    <xf numFmtId="0" fontId="72" fillId="0" borderId="23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50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74" fillId="0" borderId="22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38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2" xfId="54" applyFont="1" applyFill="1" applyBorder="1" applyAlignment="1">
      <alignment horizontal="center" wrapText="1"/>
      <protection/>
    </xf>
    <xf numFmtId="0" fontId="7" fillId="0" borderId="15" xfId="54" applyFont="1" applyFill="1" applyBorder="1" applyAlignment="1">
      <alignment horizontal="center" wrapText="1"/>
      <protection/>
    </xf>
    <xf numFmtId="0" fontId="6" fillId="0" borderId="20" xfId="54" applyFont="1" applyFill="1" applyBorder="1" applyAlignment="1">
      <alignment horizontal="center" wrapText="1"/>
      <protection/>
    </xf>
    <xf numFmtId="0" fontId="6" fillId="0" borderId="29" xfId="54" applyFont="1" applyFill="1" applyBorder="1" applyAlignment="1">
      <alignment horizontal="center" wrapText="1"/>
      <protection/>
    </xf>
    <xf numFmtId="0" fontId="6" fillId="0" borderId="21" xfId="54" applyFont="1" applyFill="1" applyBorder="1" applyAlignment="1">
      <alignment horizontal="center" wrapText="1"/>
      <protection/>
    </xf>
    <xf numFmtId="0" fontId="72" fillId="0" borderId="1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6" fillId="0" borderId="51" xfId="53" applyFont="1" applyFill="1" applyBorder="1" applyAlignment="1">
      <alignment horizontal="center" wrapText="1"/>
      <protection/>
    </xf>
    <xf numFmtId="0" fontId="6" fillId="0" borderId="33" xfId="53" applyFont="1" applyFill="1" applyBorder="1" applyAlignment="1">
      <alignment vertical="center" wrapText="1"/>
      <protection/>
    </xf>
    <xf numFmtId="0" fontId="7" fillId="0" borderId="52" xfId="53" applyFont="1" applyFill="1" applyBorder="1" applyAlignment="1">
      <alignment horizontal="center" vertical="center" wrapText="1"/>
      <protection/>
    </xf>
    <xf numFmtId="0" fontId="7" fillId="0" borderId="53" xfId="53" applyFont="1" applyFill="1" applyBorder="1" applyAlignment="1">
      <alignment horizontal="center" vertical="center" wrapText="1"/>
      <protection/>
    </xf>
    <xf numFmtId="0" fontId="7" fillId="0" borderId="54" xfId="53" applyFont="1" applyFill="1" applyBorder="1" applyAlignment="1">
      <alignment horizontal="center" vertical="center" wrapText="1"/>
      <protection/>
    </xf>
    <xf numFmtId="0" fontId="7" fillId="0" borderId="55" xfId="53" applyFont="1" applyFill="1" applyBorder="1" applyAlignment="1">
      <alignment horizontal="center" vertical="center" wrapText="1"/>
      <protection/>
    </xf>
    <xf numFmtId="0" fontId="7" fillId="0" borderId="56" xfId="53" applyFont="1" applyFill="1" applyBorder="1" applyAlignment="1">
      <alignment horizontal="center" vertical="center" wrapText="1"/>
      <protection/>
    </xf>
    <xf numFmtId="0" fontId="7" fillId="0" borderId="57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80" fillId="0" borderId="10" xfId="54" applyFont="1" applyFill="1" applyBorder="1" applyAlignment="1">
      <alignment horizontal="center" wrapText="1"/>
      <protection/>
    </xf>
    <xf numFmtId="0" fontId="80" fillId="0" borderId="12" xfId="54" applyFont="1" applyFill="1" applyBorder="1" applyAlignment="1">
      <alignment horizontal="center" wrapText="1"/>
      <protection/>
    </xf>
    <xf numFmtId="0" fontId="80" fillId="0" borderId="15" xfId="54" applyFont="1" applyFill="1" applyBorder="1" applyAlignment="1">
      <alignment horizontal="center" wrapText="1"/>
      <protection/>
    </xf>
    <xf numFmtId="0" fontId="80" fillId="0" borderId="11" xfId="54" applyFont="1" applyFill="1" applyBorder="1" applyAlignment="1">
      <alignment horizontal="center" wrapText="1"/>
      <protection/>
    </xf>
    <xf numFmtId="0" fontId="81" fillId="0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2" fillId="0" borderId="10" xfId="54" applyFont="1" applyFill="1" applyBorder="1" applyAlignment="1">
      <alignment horizontal="center" wrapText="1"/>
      <protection/>
    </xf>
    <xf numFmtId="0" fontId="82" fillId="0" borderId="12" xfId="54" applyFont="1" applyFill="1" applyBorder="1" applyAlignment="1">
      <alignment horizontal="center" wrapText="1"/>
      <protection/>
    </xf>
    <xf numFmtId="0" fontId="82" fillId="0" borderId="12" xfId="54" applyFont="1" applyFill="1" applyBorder="1" applyAlignment="1">
      <alignment horizontal="center" vertical="center" wrapText="1"/>
      <protection/>
    </xf>
    <xf numFmtId="0" fontId="82" fillId="0" borderId="10" xfId="54" applyFont="1" applyFill="1" applyBorder="1" applyAlignment="1">
      <alignment horizontal="center" vertical="center"/>
      <protection/>
    </xf>
    <xf numFmtId="0" fontId="82" fillId="0" borderId="10" xfId="54" applyFont="1" applyFill="1" applyBorder="1" applyAlignment="1">
      <alignment horizontal="center" vertical="center" wrapText="1"/>
      <protection/>
    </xf>
    <xf numFmtId="0" fontId="82" fillId="0" borderId="12" xfId="54" applyFont="1" applyFill="1" applyBorder="1" applyAlignment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11" xfId="53" applyFont="1" applyFill="1" applyBorder="1" applyAlignment="1">
      <alignment horizontal="center" wrapText="1"/>
      <protection/>
    </xf>
    <xf numFmtId="0" fontId="83" fillId="0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4" fillId="0" borderId="10" xfId="54" applyFont="1" applyFill="1" applyBorder="1" applyAlignment="1">
      <alignment horizontal="center" wrapText="1"/>
      <protection/>
    </xf>
    <xf numFmtId="0" fontId="84" fillId="0" borderId="12" xfId="54" applyFont="1" applyFill="1" applyBorder="1" applyAlignment="1">
      <alignment horizont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0" xfId="53" applyFont="1" applyFill="1" applyBorder="1" applyAlignment="1">
      <alignment horizontal="center" wrapText="1"/>
      <protection/>
    </xf>
    <xf numFmtId="0" fontId="84" fillId="0" borderId="15" xfId="0" applyFont="1" applyFill="1" applyBorder="1" applyAlignment="1">
      <alignment horizontal="center" vertical="center" wrapText="1"/>
    </xf>
    <xf numFmtId="0" fontId="85" fillId="0" borderId="12" xfId="54" applyFont="1" applyFill="1" applyBorder="1" applyAlignment="1">
      <alignment horizontal="center" wrapText="1"/>
      <protection/>
    </xf>
    <xf numFmtId="0" fontId="85" fillId="0" borderId="10" xfId="54" applyFont="1" applyFill="1" applyBorder="1" applyAlignment="1">
      <alignment horizontal="center" wrapText="1"/>
      <protection/>
    </xf>
    <xf numFmtId="0" fontId="84" fillId="0" borderId="11" xfId="54" applyFont="1" applyFill="1" applyBorder="1" applyAlignment="1">
      <alignment horizontal="center" wrapText="1"/>
      <protection/>
    </xf>
    <xf numFmtId="0" fontId="84" fillId="0" borderId="11" xfId="53" applyFont="1" applyFill="1" applyBorder="1" applyAlignment="1">
      <alignment horizontal="center" wrapText="1"/>
      <protection/>
    </xf>
    <xf numFmtId="0" fontId="84" fillId="0" borderId="12" xfId="54" applyFont="1" applyFill="1" applyBorder="1" applyAlignment="1">
      <alignment horizontal="center" vertical="center" wrapText="1"/>
      <protection/>
    </xf>
    <xf numFmtId="0" fontId="85" fillId="0" borderId="11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 wrapText="1"/>
    </xf>
    <xf numFmtId="0" fontId="78" fillId="0" borderId="45" xfId="0" applyFont="1" applyFill="1" applyBorder="1" applyAlignment="1">
      <alignment horizontal="center" vertical="center"/>
    </xf>
    <xf numFmtId="0" fontId="89" fillId="0" borderId="12" xfId="54" applyFont="1" applyFill="1" applyBorder="1" applyAlignment="1">
      <alignment horizontal="center" wrapText="1"/>
      <protection/>
    </xf>
    <xf numFmtId="0" fontId="6" fillId="0" borderId="43" xfId="54" applyFont="1" applyFill="1" applyBorder="1" applyAlignment="1">
      <alignment horizontal="center" vertical="center" wrapText="1"/>
      <protection/>
    </xf>
    <xf numFmtId="0" fontId="6" fillId="0" borderId="35" xfId="54" applyFont="1" applyFill="1" applyBorder="1" applyAlignment="1">
      <alignment wrapText="1"/>
      <protection/>
    </xf>
    <xf numFmtId="0" fontId="6" fillId="0" borderId="35" xfId="54" applyFont="1" applyFill="1" applyBorder="1" applyAlignment="1">
      <alignment horizontal="center" vertical="center" wrapText="1"/>
      <protection/>
    </xf>
    <xf numFmtId="0" fontId="78" fillId="0" borderId="29" xfId="0" applyFont="1" applyFill="1" applyBorder="1" applyAlignment="1">
      <alignment horizontal="center" vertical="center"/>
    </xf>
    <xf numFmtId="0" fontId="78" fillId="0" borderId="5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7" fillId="0" borderId="50" xfId="53" applyFont="1" applyFill="1" applyBorder="1" applyAlignment="1">
      <alignment horizontal="center" vertical="center" wrapText="1"/>
      <protection/>
    </xf>
    <xf numFmtId="0" fontId="90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0" xfId="53" applyFont="1" applyFill="1" applyBorder="1" applyAlignment="1">
      <alignment horizontal="center" wrapText="1"/>
      <protection/>
    </xf>
    <xf numFmtId="0" fontId="72" fillId="0" borderId="61" xfId="0" applyFont="1" applyFill="1" applyBorder="1" applyAlignment="1">
      <alignment horizontal="center" vertical="center" wrapText="1"/>
    </xf>
    <xf numFmtId="0" fontId="72" fillId="0" borderId="62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wrapText="1"/>
      <protection/>
    </xf>
    <xf numFmtId="0" fontId="73" fillId="0" borderId="0" xfId="0" applyFont="1" applyFill="1" applyAlignment="1">
      <alignment horizontal="center" vertical="center"/>
    </xf>
    <xf numFmtId="0" fontId="6" fillId="0" borderId="12" xfId="54" applyFont="1" applyFill="1" applyBorder="1">
      <alignment/>
      <protection/>
    </xf>
    <xf numFmtId="0" fontId="6" fillId="0" borderId="12" xfId="54" applyFont="1" applyFill="1" applyBorder="1" applyAlignment="1" quotePrefix="1">
      <alignment horizontal="center" wrapText="1"/>
      <protection/>
    </xf>
    <xf numFmtId="0" fontId="6" fillId="0" borderId="44" xfId="54" applyFont="1" applyFill="1" applyBorder="1" applyAlignment="1">
      <alignment horizont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7" fillId="0" borderId="34" xfId="53" applyFont="1" applyFill="1" applyBorder="1" applyAlignment="1">
      <alignment horizont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7" fillId="0" borderId="36" xfId="53" applyNumberFormat="1" applyFont="1" applyFill="1" applyBorder="1" applyAlignment="1">
      <alignment horizontal="center" vertical="center" wrapText="1"/>
      <protection/>
    </xf>
    <xf numFmtId="49" fontId="7" fillId="0" borderId="30" xfId="53" applyNumberFormat="1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left" wrapText="1"/>
      <protection/>
    </xf>
    <xf numFmtId="0" fontId="75" fillId="0" borderId="14" xfId="0" applyFont="1" applyFill="1" applyBorder="1" applyAlignment="1">
      <alignment horizontal="center" vertical="center"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left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75" fillId="0" borderId="19" xfId="0" applyFont="1" applyFill="1" applyBorder="1" applyAlignment="1">
      <alignment horizontal="center" vertical="center"/>
    </xf>
    <xf numFmtId="0" fontId="3" fillId="0" borderId="19" xfId="53" applyFont="1" applyFill="1" applyBorder="1" applyAlignment="1">
      <alignment horizontal="left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75" fillId="0" borderId="15" xfId="0" applyFont="1" applyFill="1" applyBorder="1" applyAlignment="1">
      <alignment horizontal="center" vertical="center"/>
    </xf>
    <xf numFmtId="0" fontId="92" fillId="0" borderId="19" xfId="0" applyFont="1" applyFill="1" applyBorder="1" applyAlignment="1">
      <alignment horizontal="center" vertical="center"/>
    </xf>
    <xf numFmtId="0" fontId="3" fillId="0" borderId="11" xfId="53" applyFont="1" applyFill="1" applyBorder="1" applyAlignment="1">
      <alignment horizontal="left" wrapText="1"/>
      <protection/>
    </xf>
    <xf numFmtId="0" fontId="75" fillId="0" borderId="24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/>
    </xf>
    <xf numFmtId="0" fontId="4" fillId="0" borderId="13" xfId="53" applyFont="1" applyFill="1" applyBorder="1" applyAlignment="1">
      <alignment horizontal="left" wrapText="1"/>
      <protection/>
    </xf>
    <xf numFmtId="0" fontId="92" fillId="0" borderId="13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horizontal="center" vertical="center"/>
    </xf>
    <xf numFmtId="0" fontId="92" fillId="0" borderId="23" xfId="0" applyFont="1" applyFill="1" applyBorder="1" applyAlignment="1">
      <alignment horizontal="center" vertical="center"/>
    </xf>
    <xf numFmtId="0" fontId="92" fillId="0" borderId="25" xfId="0" applyFont="1" applyFill="1" applyBorder="1" applyAlignment="1">
      <alignment horizontal="center" vertical="center"/>
    </xf>
    <xf numFmtId="0" fontId="15" fillId="0" borderId="0" xfId="54" applyFont="1">
      <alignment/>
      <protection/>
    </xf>
    <xf numFmtId="0" fontId="76" fillId="0" borderId="0" xfId="0" applyFont="1" applyAlignment="1">
      <alignment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3" fillId="0" borderId="19" xfId="54" applyFont="1" applyFill="1" applyBorder="1" applyAlignment="1">
      <alignment horizontal="center" vertical="center" wrapText="1"/>
      <protection/>
    </xf>
    <xf numFmtId="14" fontId="76" fillId="0" borderId="0" xfId="0" applyNumberFormat="1" applyFont="1" applyAlignment="1">
      <alignment horizontal="left"/>
    </xf>
    <xf numFmtId="0" fontId="15" fillId="0" borderId="58" xfId="54" applyFont="1" applyFill="1" applyBorder="1" applyAlignment="1">
      <alignment vertical="center" wrapText="1"/>
      <protection/>
    </xf>
    <xf numFmtId="0" fontId="15" fillId="0" borderId="63" xfId="54" applyFont="1" applyFill="1" applyBorder="1" applyAlignment="1">
      <alignment horizontal="center" vertical="center" wrapText="1"/>
      <protection/>
    </xf>
    <xf numFmtId="0" fontId="15" fillId="0" borderId="64" xfId="54" applyFont="1" applyFill="1" applyBorder="1" applyAlignment="1">
      <alignment horizontal="center" vertical="center" wrapText="1"/>
      <protection/>
    </xf>
    <xf numFmtId="0" fontId="15" fillId="0" borderId="47" xfId="54" applyFont="1" applyFill="1" applyBorder="1" applyAlignment="1">
      <alignment horizontal="center" vertical="center" wrapText="1"/>
      <protection/>
    </xf>
    <xf numFmtId="0" fontId="15" fillId="0" borderId="65" xfId="54" applyFont="1" applyFill="1" applyBorder="1" applyAlignment="1">
      <alignment horizontal="center" vertical="center" wrapText="1"/>
      <protection/>
    </xf>
    <xf numFmtId="0" fontId="15" fillId="0" borderId="52" xfId="54" applyFont="1" applyFill="1" applyBorder="1" applyAlignment="1">
      <alignment vertical="center" wrapText="1"/>
      <protection/>
    </xf>
    <xf numFmtId="0" fontId="15" fillId="0" borderId="36" xfId="54" applyFont="1" applyFill="1" applyBorder="1" applyAlignment="1">
      <alignment horizontal="center" vertical="center" wrapText="1"/>
      <protection/>
    </xf>
    <xf numFmtId="0" fontId="15" fillId="0" borderId="26" xfId="54" applyFont="1" applyFill="1" applyBorder="1" applyAlignment="1">
      <alignment horizontal="center" vertical="center" wrapText="1"/>
      <protection/>
    </xf>
    <xf numFmtId="0" fontId="15" fillId="0" borderId="30" xfId="54" applyFont="1" applyFill="1" applyBorder="1" applyAlignment="1">
      <alignment horizontal="center" vertical="center" wrapText="1"/>
      <protection/>
    </xf>
    <xf numFmtId="0" fontId="15" fillId="0" borderId="46" xfId="54" applyFont="1" applyFill="1" applyBorder="1" applyAlignment="1">
      <alignment horizontal="center" vertical="center" wrapText="1"/>
      <protection/>
    </xf>
    <xf numFmtId="0" fontId="15" fillId="0" borderId="22" xfId="54" applyFont="1" applyFill="1" applyBorder="1" applyAlignment="1">
      <alignment horizontal="center" vertical="center" wrapText="1"/>
      <protection/>
    </xf>
    <xf numFmtId="0" fontId="15" fillId="0" borderId="13" xfId="54" applyFont="1" applyFill="1" applyBorder="1" applyAlignment="1">
      <alignment horizontal="center" vertical="center" wrapText="1"/>
      <protection/>
    </xf>
    <xf numFmtId="0" fontId="15" fillId="0" borderId="33" xfId="54" applyFont="1" applyFill="1" applyBorder="1" applyAlignment="1">
      <alignment horizontal="center" vertical="center" wrapText="1"/>
      <protection/>
    </xf>
    <xf numFmtId="0" fontId="11" fillId="0" borderId="20" xfId="54" applyFont="1" applyFill="1" applyBorder="1" applyAlignment="1">
      <alignment horizontal="center" wrapText="1"/>
      <protection/>
    </xf>
    <xf numFmtId="0" fontId="11" fillId="0" borderId="12" xfId="54" applyFont="1" applyFill="1" applyBorder="1">
      <alignment/>
      <protection/>
    </xf>
    <xf numFmtId="0" fontId="11" fillId="0" borderId="16" xfId="54" applyFont="1" applyFill="1" applyBorder="1" applyAlignment="1">
      <alignment horizontal="center" wrapText="1"/>
      <protection/>
    </xf>
    <xf numFmtId="0" fontId="11" fillId="0" borderId="12" xfId="54" applyFont="1" applyFill="1" applyBorder="1" applyAlignment="1">
      <alignment horizontal="center" wrapText="1"/>
      <protection/>
    </xf>
    <xf numFmtId="0" fontId="11" fillId="0" borderId="10" xfId="54" applyFont="1" applyFill="1" applyBorder="1" applyAlignment="1">
      <alignment horizontal="left" wrapText="1"/>
      <protection/>
    </xf>
    <xf numFmtId="0" fontId="11" fillId="0" borderId="15" xfId="54" applyFont="1" applyFill="1" applyBorder="1" applyAlignment="1">
      <alignment horizontal="center" wrapText="1"/>
      <protection/>
    </xf>
    <xf numFmtId="0" fontId="11" fillId="0" borderId="10" xfId="54" applyFont="1" applyFill="1" applyBorder="1" applyAlignment="1">
      <alignment horizontal="center" wrapText="1"/>
      <protection/>
    </xf>
    <xf numFmtId="0" fontId="11" fillId="0" borderId="12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wrapText="1"/>
      <protection/>
    </xf>
    <xf numFmtId="0" fontId="11" fillId="0" borderId="15" xfId="54" applyFont="1" applyFill="1" applyBorder="1" applyAlignment="1">
      <alignment wrapText="1"/>
      <protection/>
    </xf>
    <xf numFmtId="0" fontId="15" fillId="0" borderId="10" xfId="54" applyFont="1" applyFill="1" applyBorder="1" applyAlignment="1">
      <alignment horizontal="center" wrapText="1"/>
      <protection/>
    </xf>
    <xf numFmtId="0" fontId="15" fillId="0" borderId="16" xfId="54" applyFont="1" applyFill="1" applyBorder="1" applyAlignment="1">
      <alignment horizontal="center" wrapText="1"/>
      <protection/>
    </xf>
    <xf numFmtId="0" fontId="93" fillId="0" borderId="10" xfId="54" applyFont="1" applyFill="1" applyBorder="1" applyAlignment="1">
      <alignment horizontal="center" wrapText="1"/>
      <protection/>
    </xf>
    <xf numFmtId="0" fontId="88" fillId="0" borderId="12" xfId="54" applyFont="1" applyFill="1" applyBorder="1" applyAlignment="1">
      <alignment horizontal="center" wrapText="1"/>
      <protection/>
    </xf>
    <xf numFmtId="0" fontId="88" fillId="0" borderId="16" xfId="54" applyFont="1" applyFill="1" applyBorder="1" applyAlignment="1">
      <alignment horizontal="center" wrapText="1"/>
      <protection/>
    </xf>
    <xf numFmtId="0" fontId="11" fillId="0" borderId="13" xfId="54" applyFont="1" applyFill="1" applyBorder="1" applyAlignment="1">
      <alignment horizontal="center" wrapText="1"/>
      <protection/>
    </xf>
    <xf numFmtId="0" fontId="15" fillId="0" borderId="13" xfId="54" applyFont="1" applyFill="1" applyBorder="1" applyAlignment="1">
      <alignment horizontal="center" wrapText="1"/>
      <protection/>
    </xf>
    <xf numFmtId="0" fontId="15" fillId="0" borderId="66" xfId="54" applyFont="1" applyFill="1" applyBorder="1" applyAlignment="1">
      <alignment horizontal="center" wrapText="1"/>
      <protection/>
    </xf>
    <xf numFmtId="0" fontId="15" fillId="0" borderId="22" xfId="54" applyFont="1" applyFill="1" applyBorder="1" applyAlignment="1">
      <alignment vertical="center" wrapText="1"/>
      <protection/>
    </xf>
    <xf numFmtId="0" fontId="15" fillId="0" borderId="13" xfId="54" applyFont="1" applyFill="1" applyBorder="1" applyAlignment="1">
      <alignment vertical="center" wrapText="1"/>
      <protection/>
    </xf>
    <xf numFmtId="0" fontId="11" fillId="0" borderId="20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vertical="center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 wrapText="1"/>
      <protection/>
    </xf>
    <xf numFmtId="0" fontId="15" fillId="0" borderId="66" xfId="54" applyFont="1" applyFill="1" applyBorder="1" applyAlignment="1">
      <alignment horizontal="center" vertical="center" wrapText="1"/>
      <protection/>
    </xf>
    <xf numFmtId="0" fontId="11" fillId="0" borderId="13" xfId="54" applyFont="1" applyFill="1" applyBorder="1" applyAlignment="1">
      <alignment horizontal="center" vertical="center" wrapText="1"/>
      <protection/>
    </xf>
    <xf numFmtId="49" fontId="78" fillId="0" borderId="0" xfId="0" applyNumberFormat="1" applyFont="1" applyAlignment="1">
      <alignment horizontal="left"/>
    </xf>
    <xf numFmtId="0" fontId="94" fillId="0" borderId="0" xfId="0" applyFont="1" applyAlignment="1">
      <alignment/>
    </xf>
    <xf numFmtId="0" fontId="15" fillId="0" borderId="67" xfId="54" applyFont="1" applyFill="1" applyBorder="1" applyAlignment="1">
      <alignment horizontal="center" wrapText="1"/>
      <protection/>
    </xf>
    <xf numFmtId="0" fontId="15" fillId="0" borderId="37" xfId="54" applyFont="1" applyFill="1" applyBorder="1" applyAlignment="1">
      <alignment horizontal="center" wrapText="1"/>
      <protection/>
    </xf>
    <xf numFmtId="0" fontId="73" fillId="0" borderId="34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9" fontId="95" fillId="0" borderId="49" xfId="0" applyNumberFormat="1" applyFont="1" applyFill="1" applyBorder="1" applyAlignment="1">
      <alignment horizontal="center" vertical="center"/>
    </xf>
    <xf numFmtId="9" fontId="95" fillId="0" borderId="41" xfId="0" applyNumberFormat="1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 wrapText="1"/>
    </xf>
    <xf numFmtId="49" fontId="72" fillId="0" borderId="48" xfId="0" applyNumberFormat="1" applyFont="1" applyFill="1" applyBorder="1" applyAlignment="1">
      <alignment horizontal="center"/>
    </xf>
    <xf numFmtId="0" fontId="75" fillId="0" borderId="21" xfId="0" applyFont="1" applyFill="1" applyBorder="1" applyAlignment="1">
      <alignment/>
    </xf>
    <xf numFmtId="0" fontId="75" fillId="0" borderId="21" xfId="0" applyFont="1" applyFill="1" applyBorder="1" applyAlignment="1">
      <alignment horizontal="center" vertical="center"/>
    </xf>
    <xf numFmtId="0" fontId="75" fillId="0" borderId="49" xfId="0" applyFont="1" applyFill="1" applyBorder="1" applyAlignment="1">
      <alignment/>
    </xf>
    <xf numFmtId="0" fontId="72" fillId="0" borderId="69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0" fontId="72" fillId="0" borderId="70" xfId="0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/>
    </xf>
    <xf numFmtId="0" fontId="75" fillId="0" borderId="71" xfId="0" applyFont="1" applyFill="1" applyBorder="1" applyAlignment="1">
      <alignment/>
    </xf>
    <xf numFmtId="0" fontId="3" fillId="0" borderId="63" xfId="54" applyFont="1" applyFill="1" applyBorder="1">
      <alignment/>
      <protection/>
    </xf>
    <xf numFmtId="0" fontId="3" fillId="0" borderId="63" xfId="54" applyFont="1" applyFill="1" applyBorder="1" applyAlignment="1">
      <alignment horizontal="left" wrapText="1"/>
      <protection/>
    </xf>
    <xf numFmtId="0" fontId="75" fillId="0" borderId="63" xfId="0" applyFont="1" applyFill="1" applyBorder="1" applyAlignment="1">
      <alignment horizontal="center" vertical="center"/>
    </xf>
    <xf numFmtId="0" fontId="75" fillId="0" borderId="72" xfId="0" applyFont="1" applyFill="1" applyBorder="1" applyAlignment="1">
      <alignment/>
    </xf>
    <xf numFmtId="0" fontId="3" fillId="0" borderId="26" xfId="54" applyFont="1" applyFill="1" applyBorder="1" applyAlignment="1">
      <alignment horizontal="left" wrapText="1"/>
      <protection/>
    </xf>
    <xf numFmtId="0" fontId="75" fillId="0" borderId="26" xfId="0" applyFont="1" applyFill="1" applyBorder="1" applyAlignment="1">
      <alignment horizontal="center" vertical="center"/>
    </xf>
    <xf numFmtId="9" fontId="72" fillId="0" borderId="58" xfId="0" applyNumberFormat="1" applyFont="1" applyFill="1" applyBorder="1" applyAlignment="1">
      <alignment horizontal="center" vertical="center" wrapText="1"/>
    </xf>
    <xf numFmtId="9" fontId="72" fillId="0" borderId="70" xfId="0" applyNumberFormat="1" applyFont="1" applyFill="1" applyBorder="1" applyAlignment="1">
      <alignment horizontal="center" vertical="center" wrapText="1"/>
    </xf>
    <xf numFmtId="9" fontId="95" fillId="0" borderId="58" xfId="0" applyNumberFormat="1" applyFont="1" applyFill="1" applyBorder="1" applyAlignment="1">
      <alignment horizontal="center" vertical="center" wrapText="1"/>
    </xf>
    <xf numFmtId="0" fontId="92" fillId="0" borderId="65" xfId="0" applyFont="1" applyFill="1" applyBorder="1" applyAlignment="1">
      <alignment horizontal="center" vertical="center"/>
    </xf>
    <xf numFmtId="0" fontId="92" fillId="0" borderId="40" xfId="0" applyFont="1" applyFill="1" applyBorder="1" applyAlignment="1">
      <alignment horizontal="center" vertical="center"/>
    </xf>
    <xf numFmtId="0" fontId="92" fillId="0" borderId="46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/>
    </xf>
    <xf numFmtId="9" fontId="7" fillId="0" borderId="72" xfId="53" applyNumberFormat="1" applyFont="1" applyFill="1" applyBorder="1" applyAlignment="1">
      <alignment vertical="center" wrapText="1"/>
      <protection/>
    </xf>
    <xf numFmtId="9" fontId="7" fillId="0" borderId="46" xfId="53" applyNumberFormat="1" applyFont="1" applyFill="1" applyBorder="1" applyAlignment="1">
      <alignment vertical="center" wrapText="1"/>
      <protection/>
    </xf>
    <xf numFmtId="0" fontId="7" fillId="0" borderId="69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5" fillId="0" borderId="66" xfId="54" applyFont="1" applyFill="1" applyBorder="1" applyAlignment="1">
      <alignment horizontal="center" vertical="center" wrapText="1"/>
      <protection/>
    </xf>
    <xf numFmtId="0" fontId="15" fillId="0" borderId="25" xfId="54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15" fillId="0" borderId="73" xfId="54" applyFont="1" applyFill="1" applyBorder="1" applyAlignment="1">
      <alignment horizontal="center" vertical="center" wrapText="1"/>
      <protection/>
    </xf>
    <xf numFmtId="0" fontId="15" fillId="0" borderId="74" xfId="54" applyFont="1" applyFill="1" applyBorder="1" applyAlignment="1">
      <alignment horizontal="center" vertical="center" wrapText="1"/>
      <protection/>
    </xf>
    <xf numFmtId="0" fontId="15" fillId="0" borderId="69" xfId="54" applyFont="1" applyFill="1" applyBorder="1" applyAlignment="1">
      <alignment horizontal="center" vertical="center" wrapText="1"/>
      <protection/>
    </xf>
    <xf numFmtId="0" fontId="15" fillId="0" borderId="55" xfId="54" applyFont="1" applyFill="1" applyBorder="1" applyAlignment="1">
      <alignment horizontal="center" vertical="center" wrapText="1"/>
      <protection/>
    </xf>
    <xf numFmtId="0" fontId="15" fillId="0" borderId="58" xfId="54" applyFont="1" applyFill="1" applyBorder="1" applyAlignment="1">
      <alignment horizontal="center" vertical="center" wrapText="1"/>
      <protection/>
    </xf>
    <xf numFmtId="0" fontId="15" fillId="0" borderId="52" xfId="54" applyFont="1" applyFill="1" applyBorder="1" applyAlignment="1">
      <alignment horizontal="center" vertical="center" wrapText="1"/>
      <protection/>
    </xf>
    <xf numFmtId="0" fontId="15" fillId="0" borderId="63" xfId="54" applyFont="1" applyFill="1" applyBorder="1" applyAlignment="1">
      <alignment horizontal="center" vertical="center" wrapText="1"/>
      <protection/>
    </xf>
    <xf numFmtId="0" fontId="15" fillId="0" borderId="66" xfId="54" applyFont="1" applyFill="1" applyBorder="1" applyAlignment="1">
      <alignment horizontal="center" wrapText="1"/>
      <protection/>
    </xf>
    <xf numFmtId="0" fontId="15" fillId="0" borderId="25" xfId="54" applyFont="1" applyFill="1" applyBorder="1" applyAlignment="1">
      <alignment horizontal="center" wrapText="1"/>
      <protection/>
    </xf>
    <xf numFmtId="0" fontId="7" fillId="0" borderId="66" xfId="54" applyFont="1" applyFill="1" applyBorder="1" applyAlignment="1">
      <alignment horizontal="center" wrapText="1"/>
      <protection/>
    </xf>
    <xf numFmtId="0" fontId="7" fillId="0" borderId="50" xfId="54" applyFont="1" applyFill="1" applyBorder="1" applyAlignment="1">
      <alignment horizontal="center" wrapText="1"/>
      <protection/>
    </xf>
    <xf numFmtId="0" fontId="7" fillId="0" borderId="28" xfId="54" applyFont="1" applyFill="1" applyBorder="1" applyAlignment="1">
      <alignment horizontal="center" wrapText="1"/>
      <protection/>
    </xf>
    <xf numFmtId="0" fontId="7" fillId="0" borderId="25" xfId="54" applyFont="1" applyFill="1" applyBorder="1" applyAlignment="1">
      <alignment horizontal="center" wrapText="1"/>
      <protection/>
    </xf>
    <xf numFmtId="0" fontId="7" fillId="0" borderId="22" xfId="54" applyFont="1" applyFill="1" applyBorder="1" applyAlignment="1">
      <alignment horizontal="left" wrapText="1"/>
      <protection/>
    </xf>
    <xf numFmtId="0" fontId="6" fillId="0" borderId="13" xfId="54" applyFont="1" applyFill="1" applyBorder="1" applyAlignment="1">
      <alignment wrapText="1"/>
      <protection/>
    </xf>
    <xf numFmtId="0" fontId="7" fillId="0" borderId="75" xfId="54" applyFont="1" applyFill="1" applyBorder="1" applyAlignment="1">
      <alignment horizontal="center" vertical="center" wrapText="1"/>
      <protection/>
    </xf>
    <xf numFmtId="0" fontId="7" fillId="0" borderId="47" xfId="54" applyFont="1" applyFill="1" applyBorder="1" applyAlignment="1">
      <alignment horizontal="center" vertical="center" wrapText="1"/>
      <protection/>
    </xf>
    <xf numFmtId="0" fontId="7" fillId="0" borderId="76" xfId="54" applyFont="1" applyFill="1" applyBorder="1" applyAlignment="1">
      <alignment horizontal="center" vertical="center" wrapText="1"/>
      <protection/>
    </xf>
    <xf numFmtId="0" fontId="7" fillId="0" borderId="69" xfId="54" applyFont="1" applyFill="1" applyBorder="1" applyAlignment="1">
      <alignment horizontal="center" vertical="center" wrapText="1"/>
      <protection/>
    </xf>
    <xf numFmtId="0" fontId="7" fillId="0" borderId="55" xfId="54" applyFont="1" applyFill="1" applyBorder="1" applyAlignment="1">
      <alignment horizontal="center" vertical="center" wrapText="1"/>
      <protection/>
    </xf>
    <xf numFmtId="0" fontId="7" fillId="0" borderId="58" xfId="54" applyFont="1" applyFill="1" applyBorder="1" applyAlignment="1">
      <alignment horizontal="center" vertical="center" wrapText="1"/>
      <protection/>
    </xf>
    <xf numFmtId="0" fontId="7" fillId="0" borderId="52" xfId="54" applyFont="1" applyFill="1" applyBorder="1" applyAlignment="1">
      <alignment horizontal="center" vertical="center" wrapText="1"/>
      <protection/>
    </xf>
    <xf numFmtId="0" fontId="7" fillId="0" borderId="63" xfId="54" applyFont="1" applyFill="1" applyBorder="1" applyAlignment="1">
      <alignment horizontal="center" vertical="center" wrapText="1"/>
      <protection/>
    </xf>
    <xf numFmtId="0" fontId="7" fillId="0" borderId="26" xfId="54" applyFont="1" applyFill="1" applyBorder="1" applyAlignment="1">
      <alignment horizontal="center" vertical="center" wrapText="1"/>
      <protection/>
    </xf>
    <xf numFmtId="0" fontId="7" fillId="0" borderId="77" xfId="54" applyFont="1" applyFill="1" applyBorder="1" applyAlignment="1">
      <alignment horizontal="center" vertical="center" wrapText="1"/>
      <protection/>
    </xf>
    <xf numFmtId="0" fontId="7" fillId="0" borderId="54" xfId="54" applyFont="1" applyFill="1" applyBorder="1" applyAlignment="1">
      <alignment horizontal="center" vertical="center" wrapText="1"/>
      <protection/>
    </xf>
    <xf numFmtId="0" fontId="72" fillId="0" borderId="67" xfId="0" applyFont="1" applyFill="1" applyBorder="1" applyAlignment="1">
      <alignment horizontal="center" wrapText="1"/>
    </xf>
    <xf numFmtId="0" fontId="72" fillId="0" borderId="76" xfId="0" applyFont="1" applyFill="1" applyBorder="1" applyAlignment="1">
      <alignment horizontal="center" wrapText="1"/>
    </xf>
    <xf numFmtId="0" fontId="7" fillId="0" borderId="66" xfId="54" applyFont="1" applyFill="1" applyBorder="1" applyAlignment="1">
      <alignment horizontal="center" vertical="center"/>
      <protection/>
    </xf>
    <xf numFmtId="0" fontId="7" fillId="0" borderId="50" xfId="54" applyFont="1" applyFill="1" applyBorder="1" applyAlignment="1">
      <alignment horizontal="center" vertical="center"/>
      <protection/>
    </xf>
    <xf numFmtId="0" fontId="7" fillId="0" borderId="28" xfId="54" applyFont="1" applyFill="1" applyBorder="1" applyAlignment="1">
      <alignment horizontal="center" vertical="center"/>
      <protection/>
    </xf>
    <xf numFmtId="0" fontId="7" fillId="0" borderId="66" xfId="53" applyFont="1" applyFill="1" applyBorder="1" applyAlignment="1">
      <alignment horizontal="left" vertical="center" wrapText="1"/>
      <protection/>
    </xf>
    <xf numFmtId="0" fontId="2" fillId="0" borderId="50" xfId="53" applyFill="1" applyBorder="1" applyAlignment="1">
      <alignment vertical="center"/>
      <protection/>
    </xf>
    <xf numFmtId="0" fontId="2" fillId="0" borderId="25" xfId="53" applyFill="1" applyBorder="1" applyAlignment="1">
      <alignment vertical="center"/>
      <protection/>
    </xf>
    <xf numFmtId="0" fontId="7" fillId="0" borderId="74" xfId="53" applyFont="1" applyFill="1" applyBorder="1" applyAlignment="1">
      <alignment horizontal="center" wrapText="1"/>
      <protection/>
    </xf>
    <xf numFmtId="0" fontId="2" fillId="0" borderId="78" xfId="53" applyFill="1" applyBorder="1" applyAlignment="1">
      <alignment horizontal="center"/>
      <protection/>
    </xf>
    <xf numFmtId="0" fontId="2" fillId="0" borderId="57" xfId="53" applyFill="1" applyBorder="1" applyAlignment="1">
      <alignment horizontal="center"/>
      <protection/>
    </xf>
    <xf numFmtId="0" fontId="7" fillId="0" borderId="66" xfId="53" applyFont="1" applyFill="1" applyBorder="1" applyAlignment="1">
      <alignment horizontal="center" vertical="center" wrapText="1"/>
      <protection/>
    </xf>
    <xf numFmtId="0" fontId="7" fillId="0" borderId="25" xfId="53" applyFont="1" applyFill="1" applyBorder="1" applyAlignment="1">
      <alignment horizontal="center" vertical="center" wrapText="1"/>
      <protection/>
    </xf>
    <xf numFmtId="0" fontId="7" fillId="0" borderId="50" xfId="53" applyFont="1" applyFill="1" applyBorder="1" applyAlignment="1">
      <alignment horizontal="center" vertical="center" wrapText="1"/>
      <protection/>
    </xf>
    <xf numFmtId="0" fontId="7" fillId="0" borderId="78" xfId="53" applyFont="1" applyFill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center" vertical="center" wrapText="1"/>
      <protection/>
    </xf>
    <xf numFmtId="0" fontId="7" fillId="0" borderId="66" xfId="53" applyFont="1" applyFill="1" applyBorder="1" applyAlignment="1">
      <alignment horizontal="center" wrapText="1"/>
      <protection/>
    </xf>
    <xf numFmtId="0" fontId="7" fillId="0" borderId="50" xfId="53" applyFont="1" applyFill="1" applyBorder="1" applyAlignment="1">
      <alignment horizontal="center" wrapText="1"/>
      <protection/>
    </xf>
    <xf numFmtId="0" fontId="7" fillId="0" borderId="28" xfId="53" applyFont="1" applyFill="1" applyBorder="1" applyAlignment="1">
      <alignment horizontal="center" wrapText="1"/>
      <protection/>
    </xf>
    <xf numFmtId="0" fontId="7" fillId="0" borderId="22" xfId="53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center" wrapText="1"/>
      <protection/>
    </xf>
    <xf numFmtId="0" fontId="7" fillId="0" borderId="78" xfId="53" applyFont="1" applyFill="1" applyBorder="1" applyAlignment="1">
      <alignment horizontal="center" wrapText="1"/>
      <protection/>
    </xf>
    <xf numFmtId="16" fontId="7" fillId="0" borderId="34" xfId="53" applyNumberFormat="1" applyFont="1" applyFill="1" applyBorder="1" applyAlignment="1">
      <alignment horizontal="center" vertical="center" wrapText="1"/>
      <protection/>
    </xf>
    <xf numFmtId="16" fontId="7" fillId="0" borderId="79" xfId="53" applyNumberFormat="1" applyFont="1" applyFill="1" applyBorder="1" applyAlignment="1">
      <alignment horizontal="center" vertical="center" wrapText="1"/>
      <protection/>
    </xf>
    <xf numFmtId="0" fontId="7" fillId="0" borderId="68" xfId="53" applyFont="1" applyFill="1" applyBorder="1" applyAlignment="1">
      <alignment horizontal="center" vertical="center" wrapText="1"/>
      <protection/>
    </xf>
    <xf numFmtId="16" fontId="7" fillId="0" borderId="73" xfId="53" applyNumberFormat="1" applyFont="1" applyFill="1" applyBorder="1" applyAlignment="1">
      <alignment horizontal="center" vertical="center" wrapText="1"/>
      <protection/>
    </xf>
    <xf numFmtId="16" fontId="7" fillId="0" borderId="80" xfId="53" applyNumberFormat="1" applyFont="1" applyFill="1" applyBorder="1" applyAlignment="1">
      <alignment horizontal="center" vertical="center" wrapText="1"/>
      <protection/>
    </xf>
    <xf numFmtId="16" fontId="7" fillId="0" borderId="81" xfId="53" applyNumberFormat="1" applyFont="1" applyFill="1" applyBorder="1" applyAlignment="1">
      <alignment horizontal="center" vertical="center" wrapText="1"/>
      <protection/>
    </xf>
    <xf numFmtId="16" fontId="7" fillId="0" borderId="82" xfId="53" applyNumberFormat="1" applyFont="1" applyFill="1" applyBorder="1" applyAlignment="1">
      <alignment horizontal="center" vertical="center" wrapText="1"/>
      <protection/>
    </xf>
    <xf numFmtId="16" fontId="7" fillId="0" borderId="74" xfId="53" applyNumberFormat="1" applyFont="1" applyFill="1" applyBorder="1" applyAlignment="1">
      <alignment horizontal="center" vertical="center" wrapText="1"/>
      <protection/>
    </xf>
    <xf numFmtId="16" fontId="7" fillId="0" borderId="83" xfId="53" applyNumberFormat="1" applyFont="1" applyFill="1" applyBorder="1" applyAlignment="1">
      <alignment horizontal="center" vertical="center" wrapText="1"/>
      <protection/>
    </xf>
    <xf numFmtId="0" fontId="7" fillId="0" borderId="76" xfId="53" applyFont="1" applyFill="1" applyBorder="1" applyAlignment="1">
      <alignment horizontal="center" vertical="center" wrapText="1"/>
      <protection/>
    </xf>
    <xf numFmtId="0" fontId="7" fillId="0" borderId="82" xfId="53" applyFont="1" applyFill="1" applyBorder="1" applyAlignment="1">
      <alignment horizontal="center" vertical="center" wrapText="1"/>
      <protection/>
    </xf>
    <xf numFmtId="0" fontId="7" fillId="0" borderId="84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horizontal="center" vertical="center" wrapText="1"/>
      <protection/>
    </xf>
    <xf numFmtId="16" fontId="7" fillId="0" borderId="67" xfId="53" applyNumberFormat="1" applyFont="1" applyFill="1" applyBorder="1" applyAlignment="1">
      <alignment horizontal="center" vertical="center" wrapText="1"/>
      <protection/>
    </xf>
    <xf numFmtId="0" fontId="7" fillId="0" borderId="85" xfId="53" applyFont="1" applyFill="1" applyBorder="1" applyAlignment="1">
      <alignment horizontal="center" vertical="center" wrapText="1"/>
      <protection/>
    </xf>
    <xf numFmtId="49" fontId="7" fillId="0" borderId="64" xfId="53" applyNumberFormat="1" applyFont="1" applyFill="1" applyBorder="1" applyAlignment="1">
      <alignment horizontal="center" vertical="center" wrapText="1"/>
      <protection/>
    </xf>
    <xf numFmtId="49" fontId="7" fillId="0" borderId="63" xfId="53" applyNumberFormat="1" applyFont="1" applyFill="1" applyBorder="1" applyAlignment="1">
      <alignment horizontal="center" vertical="center" wrapText="1"/>
      <protection/>
    </xf>
    <xf numFmtId="0" fontId="7" fillId="0" borderId="47" xfId="53" applyFont="1" applyFill="1" applyBorder="1" applyAlignment="1">
      <alignment horizontal="center" vertical="center"/>
      <protection/>
    </xf>
    <xf numFmtId="0" fontId="7" fillId="0" borderId="75" xfId="53" applyFont="1" applyFill="1" applyBorder="1" applyAlignment="1">
      <alignment horizontal="center" vertical="center"/>
      <protection/>
    </xf>
    <xf numFmtId="0" fontId="7" fillId="0" borderId="71" xfId="53" applyFont="1" applyFill="1" applyBorder="1" applyAlignment="1">
      <alignment horizontal="center" vertical="center" wrapText="1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0" fontId="7" fillId="0" borderId="72" xfId="53" applyFont="1" applyFill="1" applyBorder="1" applyAlignment="1">
      <alignment horizontal="center" vertical="center" wrapText="1"/>
      <protection/>
    </xf>
    <xf numFmtId="0" fontId="7" fillId="0" borderId="35" xfId="53" applyFont="1" applyFill="1" applyBorder="1" applyAlignment="1">
      <alignment horizontal="center" vertical="center" wrapText="1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wrapText="1"/>
      <protection/>
    </xf>
    <xf numFmtId="0" fontId="6" fillId="0" borderId="13" xfId="53" applyFont="1" applyFill="1" applyBorder="1" applyAlignment="1">
      <alignment horizontal="center" wrapText="1"/>
      <protection/>
    </xf>
    <xf numFmtId="0" fontId="7" fillId="0" borderId="83" xfId="53" applyFont="1" applyFill="1" applyBorder="1" applyAlignment="1">
      <alignment horizontal="center" wrapText="1"/>
      <protection/>
    </xf>
    <xf numFmtId="0" fontId="6" fillId="0" borderId="66" xfId="53" applyFont="1" applyFill="1" applyBorder="1" applyAlignment="1">
      <alignment horizontal="center" wrapText="1"/>
      <protection/>
    </xf>
    <xf numFmtId="0" fontId="6" fillId="0" borderId="50" xfId="53" applyFont="1" applyFill="1" applyBorder="1" applyAlignment="1">
      <alignment horizontal="center" wrapText="1"/>
      <protection/>
    </xf>
    <xf numFmtId="0" fontId="6" fillId="0" borderId="28" xfId="53" applyFont="1" applyFill="1" applyBorder="1" applyAlignment="1">
      <alignment horizontal="center" wrapText="1"/>
      <protection/>
    </xf>
    <xf numFmtId="16" fontId="7" fillId="0" borderId="71" xfId="53" applyNumberFormat="1" applyFont="1" applyFill="1" applyBorder="1" applyAlignment="1">
      <alignment horizontal="center" vertical="center" wrapText="1"/>
      <protection/>
    </xf>
    <xf numFmtId="16" fontId="7" fillId="0" borderId="65" xfId="53" applyNumberFormat="1" applyFont="1" applyFill="1" applyBorder="1" applyAlignment="1">
      <alignment horizontal="center" vertical="center" wrapText="1"/>
      <protection/>
    </xf>
    <xf numFmtId="16" fontId="7" fillId="0" borderId="21" xfId="53" applyNumberFormat="1" applyFont="1" applyFill="1" applyBorder="1" applyAlignment="1">
      <alignment horizontal="center" vertical="center" wrapText="1"/>
      <protection/>
    </xf>
    <xf numFmtId="16" fontId="7" fillId="0" borderId="40" xfId="53" applyNumberFormat="1" applyFont="1" applyFill="1" applyBorder="1" applyAlignment="1">
      <alignment horizontal="center" vertical="center" wrapText="1"/>
      <protection/>
    </xf>
    <xf numFmtId="16" fontId="7" fillId="0" borderId="37" xfId="53" applyNumberFormat="1" applyFont="1" applyFill="1" applyBorder="1" applyAlignment="1">
      <alignment horizontal="center" vertical="center" wrapText="1"/>
      <protection/>
    </xf>
    <xf numFmtId="16" fontId="7" fillId="0" borderId="86" xfId="53" applyNumberFormat="1" applyFont="1" applyFill="1" applyBorder="1" applyAlignment="1">
      <alignment horizontal="center" vertical="center" wrapText="1"/>
      <protection/>
    </xf>
    <xf numFmtId="49" fontId="72" fillId="0" borderId="73" xfId="0" applyNumberFormat="1" applyFont="1" applyFill="1" applyBorder="1" applyAlignment="1">
      <alignment horizontal="center" wrapText="1"/>
    </xf>
    <xf numFmtId="49" fontId="72" fillId="0" borderId="80" xfId="0" applyNumberFormat="1" applyFont="1" applyFill="1" applyBorder="1" applyAlignment="1">
      <alignment horizontal="center" wrapText="1"/>
    </xf>
    <xf numFmtId="49" fontId="72" fillId="0" borderId="74" xfId="0" applyNumberFormat="1" applyFont="1" applyFill="1" applyBorder="1" applyAlignment="1">
      <alignment horizontal="center" wrapText="1"/>
    </xf>
    <xf numFmtId="49" fontId="72" fillId="0" borderId="83" xfId="0" applyNumberFormat="1" applyFont="1" applyFill="1" applyBorder="1" applyAlignment="1">
      <alignment horizontal="center" wrapText="1"/>
    </xf>
    <xf numFmtId="49" fontId="72" fillId="0" borderId="77" xfId="0" applyNumberFormat="1" applyFont="1" applyFill="1" applyBorder="1" applyAlignment="1">
      <alignment horizontal="center" vertical="center" wrapText="1"/>
    </xf>
    <xf numFmtId="49" fontId="72" fillId="0" borderId="79" xfId="0" applyNumberFormat="1" applyFont="1" applyFill="1" applyBorder="1" applyAlignment="1">
      <alignment horizontal="center" vertical="center" wrapText="1"/>
    </xf>
    <xf numFmtId="0" fontId="72" fillId="0" borderId="69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0" fontId="7" fillId="0" borderId="35" xfId="54" applyFont="1" applyFill="1" applyBorder="1" applyAlignment="1">
      <alignment horizontal="center" vertical="center" wrapText="1"/>
      <protection/>
    </xf>
    <xf numFmtId="0" fontId="7" fillId="0" borderId="70" xfId="54" applyFont="1" applyFill="1" applyBorder="1" applyAlignment="1">
      <alignment horizontal="center" vertical="center" wrapText="1"/>
      <protection/>
    </xf>
    <xf numFmtId="0" fontId="7" fillId="0" borderId="59" xfId="54" applyFont="1" applyFill="1" applyBorder="1" applyAlignment="1">
      <alignment horizontal="center" vertical="center" wrapText="1"/>
      <protection/>
    </xf>
    <xf numFmtId="49" fontId="72" fillId="0" borderId="66" xfId="0" applyNumberFormat="1" applyFont="1" applyFill="1" applyBorder="1" applyAlignment="1">
      <alignment horizontal="center"/>
    </xf>
    <xf numFmtId="49" fontId="72" fillId="0" borderId="50" xfId="0" applyNumberFormat="1" applyFont="1" applyFill="1" applyBorder="1" applyAlignment="1">
      <alignment horizontal="center"/>
    </xf>
    <xf numFmtId="49" fontId="72" fillId="0" borderId="28" xfId="0" applyNumberFormat="1" applyFont="1" applyFill="1" applyBorder="1" applyAlignment="1">
      <alignment horizontal="center"/>
    </xf>
    <xf numFmtId="0" fontId="72" fillId="0" borderId="2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49" fontId="72" fillId="0" borderId="62" xfId="0" applyNumberFormat="1" applyFont="1" applyFill="1" applyBorder="1" applyAlignment="1">
      <alignment horizontal="center"/>
    </xf>
    <xf numFmtId="49" fontId="72" fillId="0" borderId="48" xfId="0" applyNumberFormat="1" applyFont="1" applyFill="1" applyBorder="1" applyAlignment="1">
      <alignment horizontal="center"/>
    </xf>
    <xf numFmtId="49" fontId="72" fillId="0" borderId="61" xfId="0" applyNumberFormat="1" applyFont="1" applyFill="1" applyBorder="1" applyAlignment="1">
      <alignment horizontal="center"/>
    </xf>
    <xf numFmtId="49" fontId="72" fillId="0" borderId="62" xfId="0" applyNumberFormat="1" applyFont="1" applyFill="1" applyBorder="1" applyAlignment="1">
      <alignment horizontal="center" wrapText="1"/>
    </xf>
    <xf numFmtId="49" fontId="72" fillId="0" borderId="61" xfId="0" applyNumberFormat="1" applyFont="1" applyFill="1" applyBorder="1" applyAlignment="1">
      <alignment horizontal="center" wrapText="1"/>
    </xf>
    <xf numFmtId="49" fontId="72" fillId="0" borderId="0" xfId="0" applyNumberFormat="1" applyFont="1" applyFill="1" applyBorder="1" applyAlignment="1">
      <alignment horizontal="center" wrapText="1"/>
    </xf>
    <xf numFmtId="49" fontId="72" fillId="0" borderId="48" xfId="0" applyNumberFormat="1" applyFont="1" applyFill="1" applyBorder="1" applyAlignment="1">
      <alignment horizontal="center" wrapText="1"/>
    </xf>
    <xf numFmtId="0" fontId="72" fillId="0" borderId="79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72" fillId="0" borderId="70" xfId="0" applyFont="1" applyFill="1" applyBorder="1" applyAlignment="1">
      <alignment horizontal="center" vertical="center" wrapText="1"/>
    </xf>
    <xf numFmtId="0" fontId="72" fillId="0" borderId="77" xfId="0" applyFont="1" applyFill="1" applyBorder="1" applyAlignment="1">
      <alignment horizontal="center" vertical="center" wrapText="1"/>
    </xf>
    <xf numFmtId="0" fontId="72" fillId="0" borderId="73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4"/>
  <sheetViews>
    <sheetView zoomScalePageLayoutView="0" workbookViewId="0" topLeftCell="A13">
      <selection activeCell="A33" sqref="A33:A34"/>
    </sheetView>
  </sheetViews>
  <sheetFormatPr defaultColWidth="9.140625" defaultRowHeight="15"/>
  <cols>
    <col min="1" max="1" width="11.140625" style="0" customWidth="1"/>
    <col min="2" max="2" width="28.8515625" style="0" customWidth="1"/>
    <col min="3" max="3" width="14.7109375" style="0" customWidth="1"/>
    <col min="4" max="4" width="17.00390625" style="0" customWidth="1"/>
  </cols>
  <sheetData>
    <row r="1" spans="3:15" ht="15">
      <c r="C1" s="80" t="s">
        <v>166</v>
      </c>
      <c r="J1" s="80"/>
      <c r="K1" s="80"/>
      <c r="L1" s="80"/>
      <c r="M1" s="80"/>
      <c r="N1" s="80"/>
      <c r="O1" s="80"/>
    </row>
    <row r="2" spans="3:15" ht="15">
      <c r="C2" s="80" t="s">
        <v>356</v>
      </c>
      <c r="J2" s="80"/>
      <c r="K2" s="80"/>
      <c r="L2" s="80"/>
      <c r="M2" s="80"/>
      <c r="N2" s="80"/>
      <c r="O2" s="80"/>
    </row>
    <row r="3" spans="3:15" ht="15">
      <c r="C3" s="80" t="s">
        <v>355</v>
      </c>
      <c r="J3" s="80"/>
      <c r="K3" s="80"/>
      <c r="L3" s="80"/>
      <c r="M3" s="80"/>
      <c r="N3" s="80"/>
      <c r="O3" s="80"/>
    </row>
    <row r="4" spans="3:15" ht="15">
      <c r="C4" s="130"/>
      <c r="I4" s="80"/>
      <c r="J4" s="80"/>
      <c r="K4" s="80"/>
      <c r="L4" s="80"/>
      <c r="M4" s="80"/>
      <c r="N4" s="80"/>
      <c r="O4" s="80"/>
    </row>
    <row r="5" spans="1:4" ht="15">
      <c r="A5" s="22" t="s">
        <v>117</v>
      </c>
      <c r="B5" s="1"/>
      <c r="C5" s="1"/>
      <c r="D5" s="1"/>
    </row>
    <row r="6" spans="1:4" ht="15">
      <c r="A6" s="22"/>
      <c r="B6" s="22" t="s">
        <v>365</v>
      </c>
      <c r="C6" s="1"/>
      <c r="D6" s="1"/>
    </row>
    <row r="7" spans="1:4" ht="15">
      <c r="A7" s="22"/>
      <c r="B7" s="22"/>
      <c r="C7" s="1"/>
      <c r="D7" s="1"/>
    </row>
    <row r="8" spans="1:4" ht="15">
      <c r="A8" s="1" t="s">
        <v>335</v>
      </c>
      <c r="B8" s="1"/>
      <c r="C8" s="1"/>
      <c r="D8" s="1"/>
    </row>
    <row r="9" spans="1:5" ht="15">
      <c r="A9" s="414" t="s">
        <v>1</v>
      </c>
      <c r="B9" s="414" t="s">
        <v>2</v>
      </c>
      <c r="C9" s="415" t="s">
        <v>336</v>
      </c>
      <c r="D9" s="415" t="s">
        <v>337</v>
      </c>
      <c r="E9" s="2"/>
    </row>
    <row r="10" spans="1:5" ht="15">
      <c r="A10" s="414"/>
      <c r="B10" s="414"/>
      <c r="C10" s="415"/>
      <c r="D10" s="415"/>
      <c r="E10" s="2"/>
    </row>
    <row r="11" spans="1:5" ht="15">
      <c r="A11" s="55">
        <v>1</v>
      </c>
      <c r="B11" s="59" t="s">
        <v>105</v>
      </c>
      <c r="C11" s="56">
        <v>13</v>
      </c>
      <c r="D11" s="56" t="s">
        <v>338</v>
      </c>
      <c r="E11" s="2"/>
    </row>
    <row r="12" spans="1:5" ht="15">
      <c r="A12" s="55">
        <v>2</v>
      </c>
      <c r="B12" s="60" t="s">
        <v>60</v>
      </c>
      <c r="C12" s="55">
        <v>31</v>
      </c>
      <c r="D12" s="56" t="s">
        <v>338</v>
      </c>
      <c r="E12" s="2"/>
    </row>
    <row r="13" spans="1:5" ht="15">
      <c r="A13" s="55">
        <v>3</v>
      </c>
      <c r="B13" s="59" t="s">
        <v>59</v>
      </c>
      <c r="C13" s="55">
        <v>33</v>
      </c>
      <c r="D13" s="56" t="s">
        <v>338</v>
      </c>
      <c r="E13" s="2"/>
    </row>
    <row r="14" spans="1:5" ht="15">
      <c r="A14" s="55">
        <v>4</v>
      </c>
      <c r="B14" s="59" t="s">
        <v>212</v>
      </c>
      <c r="C14" s="55">
        <v>17</v>
      </c>
      <c r="D14" s="56" t="s">
        <v>338</v>
      </c>
      <c r="E14" s="2"/>
    </row>
    <row r="15" spans="1:4" ht="15">
      <c r="A15" s="55">
        <v>5</v>
      </c>
      <c r="B15" s="59" t="s">
        <v>64</v>
      </c>
      <c r="C15" s="55">
        <v>30</v>
      </c>
      <c r="D15" s="55" t="s">
        <v>338</v>
      </c>
    </row>
    <row r="16" spans="1:4" ht="15">
      <c r="A16" s="55">
        <v>6</v>
      </c>
      <c r="B16" s="59" t="s">
        <v>160</v>
      </c>
      <c r="C16" s="55">
        <v>25</v>
      </c>
      <c r="D16" s="55" t="s">
        <v>338</v>
      </c>
    </row>
    <row r="17" spans="1:4" ht="15">
      <c r="A17" s="55">
        <v>7</v>
      </c>
      <c r="B17" s="59" t="s">
        <v>58</v>
      </c>
      <c r="C17" s="55">
        <v>12</v>
      </c>
      <c r="D17" s="55" t="s">
        <v>338</v>
      </c>
    </row>
    <row r="18" spans="1:5" ht="15">
      <c r="A18" s="55">
        <v>8</v>
      </c>
      <c r="B18" s="99" t="s">
        <v>118</v>
      </c>
      <c r="C18" s="334">
        <v>32</v>
      </c>
      <c r="D18" s="99" t="s">
        <v>338</v>
      </c>
      <c r="E18" s="2"/>
    </row>
    <row r="19" spans="1:5" ht="15">
      <c r="A19" s="55">
        <v>9</v>
      </c>
      <c r="B19" s="99" t="s">
        <v>142</v>
      </c>
      <c r="C19" s="335">
        <v>23</v>
      </c>
      <c r="D19" s="335" t="s">
        <v>344</v>
      </c>
      <c r="E19" s="2"/>
    </row>
    <row r="20" spans="1:4" ht="15">
      <c r="A20" s="55">
        <v>10</v>
      </c>
      <c r="B20" s="59" t="s">
        <v>227</v>
      </c>
      <c r="C20" s="55">
        <v>24</v>
      </c>
      <c r="D20" s="56" t="s">
        <v>144</v>
      </c>
    </row>
    <row r="21" spans="1:8" ht="15">
      <c r="A21" s="55">
        <v>11</v>
      </c>
      <c r="B21" s="59" t="s">
        <v>18</v>
      </c>
      <c r="C21" s="55">
        <v>28</v>
      </c>
      <c r="D21" s="56" t="s">
        <v>188</v>
      </c>
      <c r="H21" t="s">
        <v>32</v>
      </c>
    </row>
    <row r="22" spans="1:4" ht="15">
      <c r="A22" s="55">
        <v>12</v>
      </c>
      <c r="B22" s="59" t="s">
        <v>137</v>
      </c>
      <c r="C22" s="55">
        <v>29</v>
      </c>
      <c r="D22" s="55" t="s">
        <v>16</v>
      </c>
    </row>
    <row r="23" spans="1:4" ht="15">
      <c r="A23" s="55">
        <v>13</v>
      </c>
      <c r="B23" s="59" t="s">
        <v>193</v>
      </c>
      <c r="C23" s="55">
        <v>211</v>
      </c>
      <c r="D23" s="55" t="s">
        <v>20</v>
      </c>
    </row>
    <row r="24" spans="1:5" ht="15">
      <c r="A24" s="55">
        <v>14</v>
      </c>
      <c r="B24" s="59" t="s">
        <v>40</v>
      </c>
      <c r="C24" s="55">
        <v>35</v>
      </c>
      <c r="D24" s="55" t="s">
        <v>339</v>
      </c>
      <c r="E24" s="2"/>
    </row>
    <row r="25" spans="1:5" ht="15">
      <c r="A25" s="55">
        <v>15</v>
      </c>
      <c r="B25" s="59" t="s">
        <v>340</v>
      </c>
      <c r="C25" s="55">
        <v>41</v>
      </c>
      <c r="D25" s="55" t="s">
        <v>24</v>
      </c>
      <c r="E25" s="2"/>
    </row>
    <row r="26" spans="1:5" ht="15">
      <c r="A26" s="55">
        <v>16</v>
      </c>
      <c r="B26" s="59" t="s">
        <v>290</v>
      </c>
      <c r="C26" s="55">
        <v>40</v>
      </c>
      <c r="D26" s="55" t="s">
        <v>342</v>
      </c>
      <c r="E26" s="2"/>
    </row>
    <row r="27" spans="1:5" ht="15">
      <c r="A27" s="55">
        <v>17</v>
      </c>
      <c r="B27" s="59" t="s">
        <v>27</v>
      </c>
      <c r="C27" s="55">
        <v>18</v>
      </c>
      <c r="D27" s="55" t="s">
        <v>341</v>
      </c>
      <c r="E27" s="2"/>
    </row>
    <row r="28" spans="1:5" ht="15">
      <c r="A28" s="55">
        <v>18</v>
      </c>
      <c r="B28" s="59" t="s">
        <v>343</v>
      </c>
      <c r="C28" s="55">
        <v>44</v>
      </c>
      <c r="D28" s="55" t="s">
        <v>190</v>
      </c>
      <c r="E28" s="2"/>
    </row>
    <row r="29" spans="1:5" ht="15">
      <c r="A29" s="55">
        <v>19</v>
      </c>
      <c r="B29" s="60" t="s">
        <v>154</v>
      </c>
      <c r="C29" s="55">
        <v>46</v>
      </c>
      <c r="D29" s="55" t="s">
        <v>180</v>
      </c>
      <c r="E29" s="2"/>
    </row>
    <row r="30" spans="1:4" ht="15">
      <c r="A30" s="23"/>
      <c r="B30" s="23"/>
      <c r="C30" s="23"/>
      <c r="D30" s="23"/>
    </row>
    <row r="31" spans="1:4" ht="15">
      <c r="A31" s="23"/>
      <c r="B31" s="1"/>
      <c r="C31" s="23"/>
      <c r="D31" s="23"/>
    </row>
    <row r="32" spans="1:4" ht="15">
      <c r="A32" s="23"/>
      <c r="B32" s="1"/>
      <c r="C32" s="23"/>
      <c r="D32" s="23"/>
    </row>
    <row r="33" spans="1:4" ht="15">
      <c r="A33" s="81"/>
      <c r="B33" s="24"/>
      <c r="C33" s="24"/>
      <c r="D33" s="24"/>
    </row>
    <row r="34" ht="15">
      <c r="A34" s="81"/>
    </row>
  </sheetData>
  <sheetProtection/>
  <mergeCells count="4">
    <mergeCell ref="A9:A10"/>
    <mergeCell ref="B9:B10"/>
    <mergeCell ref="C9:C10"/>
    <mergeCell ref="D9:D10"/>
  </mergeCells>
  <printOptions/>
  <pageMargins left="0.984251968503937" right="0.984251968503937" top="0.7874015748031497" bottom="0.7874015748031497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22"/>
  <sheetViews>
    <sheetView zoomScale="98" zoomScaleNormal="98" zoomScalePageLayoutView="0" workbookViewId="0" topLeftCell="A9">
      <selection activeCell="A20" sqref="A20:A22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5.7109375" style="130" customWidth="1"/>
    <col min="4" max="4" width="21.28125" style="0" customWidth="1"/>
    <col min="5" max="5" width="13.140625" style="123" customWidth="1"/>
  </cols>
  <sheetData>
    <row r="1" spans="3:5" ht="15.75">
      <c r="C1" s="378" t="s">
        <v>166</v>
      </c>
      <c r="D1" s="80"/>
      <c r="E1" s="80"/>
    </row>
    <row r="2" spans="3:5" ht="15.75">
      <c r="C2" s="378" t="s">
        <v>356</v>
      </c>
      <c r="D2" s="80"/>
      <c r="E2" s="80"/>
    </row>
    <row r="3" spans="3:5" ht="15">
      <c r="C3" s="80" t="s">
        <v>366</v>
      </c>
      <c r="D3" s="80"/>
      <c r="E3" s="80"/>
    </row>
    <row r="6" spans="1:4" ht="40.5" customHeight="1">
      <c r="A6" s="418" t="s">
        <v>374</v>
      </c>
      <c r="B6" s="418"/>
      <c r="C6" s="418"/>
      <c r="D6" s="418"/>
    </row>
    <row r="7" spans="1:4" ht="15.75">
      <c r="A7" s="12"/>
      <c r="B7" s="11"/>
      <c r="C7" s="15"/>
      <c r="D7" s="11"/>
    </row>
    <row r="8" spans="1:4" ht="12" customHeight="1" thickBot="1">
      <c r="A8" s="12"/>
      <c r="B8" s="11"/>
      <c r="C8" s="15"/>
      <c r="D8" s="11"/>
    </row>
    <row r="9" spans="1:5" ht="29.25" customHeight="1" thickBot="1">
      <c r="A9" s="369" t="s">
        <v>1</v>
      </c>
      <c r="B9" s="370" t="s">
        <v>2</v>
      </c>
      <c r="C9" s="349" t="s">
        <v>3</v>
      </c>
      <c r="D9" s="350" t="s">
        <v>362</v>
      </c>
      <c r="E9" s="381"/>
    </row>
    <row r="10" spans="1:5" ht="21" customHeight="1" thickBot="1">
      <c r="A10" s="348"/>
      <c r="B10" s="349" t="s">
        <v>333</v>
      </c>
      <c r="C10" s="350"/>
      <c r="D10" s="350">
        <v>13</v>
      </c>
      <c r="E10" s="382"/>
    </row>
    <row r="11" spans="1:5" ht="35.25" customHeight="1">
      <c r="A11" s="371">
        <v>1</v>
      </c>
      <c r="B11" s="372" t="s">
        <v>122</v>
      </c>
      <c r="C11" s="373" t="s">
        <v>364</v>
      </c>
      <c r="D11" s="373">
        <v>3</v>
      </c>
      <c r="E11" s="383" t="s">
        <v>369</v>
      </c>
    </row>
    <row r="12" spans="1:5" ht="23.25" customHeight="1">
      <c r="A12" s="371">
        <v>2</v>
      </c>
      <c r="B12" s="67" t="s">
        <v>227</v>
      </c>
      <c r="C12" s="374" t="s">
        <v>144</v>
      </c>
      <c r="D12" s="374">
        <v>2</v>
      </c>
      <c r="E12" s="383" t="s">
        <v>369</v>
      </c>
    </row>
    <row r="13" spans="1:5" ht="23.25" customHeight="1">
      <c r="A13" s="371">
        <v>3</v>
      </c>
      <c r="B13" s="67" t="s">
        <v>375</v>
      </c>
      <c r="C13" s="374" t="s">
        <v>180</v>
      </c>
      <c r="D13" s="373">
        <v>5</v>
      </c>
      <c r="E13" s="383" t="s">
        <v>367</v>
      </c>
    </row>
    <row r="14" spans="1:5" ht="23.25" customHeight="1">
      <c r="A14" s="371">
        <v>4</v>
      </c>
      <c r="B14" s="67" t="s">
        <v>137</v>
      </c>
      <c r="C14" s="54" t="s">
        <v>16</v>
      </c>
      <c r="D14" s="374">
        <v>3</v>
      </c>
      <c r="E14" s="383" t="s">
        <v>369</v>
      </c>
    </row>
    <row r="15" spans="1:5" ht="23.25" customHeight="1">
      <c r="A15" s="371">
        <v>5</v>
      </c>
      <c r="B15" s="67" t="s">
        <v>213</v>
      </c>
      <c r="C15" s="374" t="s">
        <v>24</v>
      </c>
      <c r="D15" s="374">
        <v>1</v>
      </c>
      <c r="E15" s="383" t="s">
        <v>367</v>
      </c>
    </row>
    <row r="16" spans="1:5" ht="23.25" customHeight="1" thickBot="1">
      <c r="A16" s="371">
        <v>6</v>
      </c>
      <c r="B16" s="67" t="s">
        <v>363</v>
      </c>
      <c r="C16" s="374" t="s">
        <v>188</v>
      </c>
      <c r="D16" s="374">
        <v>3</v>
      </c>
      <c r="E16" s="383">
        <v>2</v>
      </c>
    </row>
    <row r="17" spans="1:5" ht="26.25" customHeight="1" thickBot="1">
      <c r="A17" s="416" t="s">
        <v>240</v>
      </c>
      <c r="B17" s="417"/>
      <c r="C17" s="376"/>
      <c r="D17" s="350">
        <f>SUM(D11:D16)</f>
        <v>17</v>
      </c>
      <c r="E17" s="384"/>
    </row>
    <row r="18" spans="1:4" s="123" customFormat="1" ht="15">
      <c r="A18" s="80"/>
      <c r="B18" s="80"/>
      <c r="C18" s="81"/>
      <c r="D18" s="80"/>
    </row>
    <row r="19" spans="1:4" s="123" customFormat="1" ht="15">
      <c r="A19" s="80"/>
      <c r="B19" s="80"/>
      <c r="C19" s="81"/>
      <c r="D19" s="80"/>
    </row>
    <row r="20" spans="1:4" s="123" customFormat="1" ht="15">
      <c r="A20" s="81"/>
      <c r="B20" s="81"/>
      <c r="C20" s="81"/>
      <c r="D20" s="80"/>
    </row>
    <row r="21" spans="1:4" s="123" customFormat="1" ht="15">
      <c r="A21" s="81"/>
      <c r="B21" s="81"/>
      <c r="C21" s="81"/>
      <c r="D21" s="80"/>
    </row>
    <row r="22" spans="1:4" ht="15">
      <c r="A22" s="377"/>
      <c r="B22" s="156"/>
      <c r="C22" s="81"/>
      <c r="D22" s="80"/>
    </row>
  </sheetData>
  <sheetProtection/>
  <mergeCells count="2">
    <mergeCell ref="A17:B17"/>
    <mergeCell ref="A6:D6"/>
  </mergeCells>
  <printOptions/>
  <pageMargins left="1.3779527559055118" right="0.984251968503937" top="0.984251968503937" bottom="0.1968503937007874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29"/>
  <sheetViews>
    <sheetView zoomScale="98" zoomScaleNormal="98" zoomScalePageLayoutView="0" workbookViewId="0" topLeftCell="A16">
      <selection activeCell="B29" sqref="B29"/>
    </sheetView>
  </sheetViews>
  <sheetFormatPr defaultColWidth="9.140625" defaultRowHeight="15"/>
  <cols>
    <col min="1" max="1" width="3.57421875" style="0" customWidth="1"/>
    <col min="2" max="2" width="17.7109375" style="0" customWidth="1"/>
    <col min="3" max="3" width="7.7109375" style="130" customWidth="1"/>
    <col min="4" max="13" width="4.8515625" style="0" customWidth="1"/>
    <col min="14" max="14" width="9.57421875" style="0" customWidth="1"/>
    <col min="15" max="15" width="8.421875" style="123" customWidth="1"/>
  </cols>
  <sheetData>
    <row r="1" spans="9:15" ht="15">
      <c r="I1" s="80" t="s">
        <v>166</v>
      </c>
      <c r="J1" s="80"/>
      <c r="K1" s="80"/>
      <c r="L1" s="80"/>
      <c r="M1" s="80"/>
      <c r="N1" s="80"/>
      <c r="O1" s="80"/>
    </row>
    <row r="2" spans="9:15" ht="15">
      <c r="I2" s="80" t="s">
        <v>356</v>
      </c>
      <c r="J2" s="80"/>
      <c r="K2" s="80"/>
      <c r="L2" s="80"/>
      <c r="M2" s="80"/>
      <c r="N2" s="80"/>
      <c r="O2" s="80"/>
    </row>
    <row r="3" spans="9:15" ht="15">
      <c r="I3" s="80" t="s">
        <v>355</v>
      </c>
      <c r="J3" s="80"/>
      <c r="K3" s="80"/>
      <c r="L3" s="80"/>
      <c r="M3" s="80"/>
      <c r="N3" s="80"/>
      <c r="O3" s="80"/>
    </row>
    <row r="4" spans="13:14" ht="15">
      <c r="M4" s="80"/>
      <c r="N4" s="80"/>
    </row>
    <row r="6" spans="1:14" ht="15.75">
      <c r="A6" s="12" t="s">
        <v>357</v>
      </c>
      <c r="B6" s="11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75">
      <c r="A7" s="12"/>
      <c r="B7" s="11"/>
      <c r="C7" s="15"/>
      <c r="D7" s="332" t="s">
        <v>358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" customHeight="1" thickBot="1">
      <c r="A8" s="12"/>
      <c r="B8" s="11"/>
      <c r="C8" s="15"/>
      <c r="D8" s="11"/>
      <c r="E8" s="11"/>
      <c r="F8" s="11"/>
      <c r="G8" s="11"/>
      <c r="H8" s="11"/>
      <c r="I8" s="11"/>
      <c r="J8" s="11"/>
      <c r="K8" s="11"/>
      <c r="L8" s="11"/>
      <c r="M8" s="50"/>
      <c r="N8" s="11"/>
    </row>
    <row r="9" spans="1:15" ht="29.25" customHeight="1">
      <c r="A9" s="421" t="s">
        <v>1</v>
      </c>
      <c r="B9" s="423" t="s">
        <v>2</v>
      </c>
      <c r="C9" s="338" t="s">
        <v>3</v>
      </c>
      <c r="D9" s="425">
        <v>1</v>
      </c>
      <c r="E9" s="425"/>
      <c r="F9" s="340">
        <v>1</v>
      </c>
      <c r="G9" s="340">
        <v>2</v>
      </c>
      <c r="H9" s="339">
        <v>2</v>
      </c>
      <c r="I9" s="339">
        <v>2</v>
      </c>
      <c r="J9" s="339">
        <v>2</v>
      </c>
      <c r="K9" s="339">
        <v>3</v>
      </c>
      <c r="L9" s="341">
        <v>4</v>
      </c>
      <c r="M9" s="342">
        <v>4</v>
      </c>
      <c r="N9" s="419" t="s">
        <v>165</v>
      </c>
      <c r="O9" s="381"/>
    </row>
    <row r="10" spans="1:15" ht="21" customHeight="1" thickBot="1">
      <c r="A10" s="422"/>
      <c r="B10" s="424"/>
      <c r="C10" s="343"/>
      <c r="D10" s="344" t="s">
        <v>5</v>
      </c>
      <c r="E10" s="345" t="s">
        <v>6</v>
      </c>
      <c r="F10" s="345" t="s">
        <v>331</v>
      </c>
      <c r="G10" s="345" t="s">
        <v>359</v>
      </c>
      <c r="H10" s="345" t="s">
        <v>6</v>
      </c>
      <c r="I10" s="345" t="s">
        <v>360</v>
      </c>
      <c r="J10" s="345" t="s">
        <v>50</v>
      </c>
      <c r="K10" s="345" t="s">
        <v>361</v>
      </c>
      <c r="L10" s="346" t="s">
        <v>5</v>
      </c>
      <c r="M10" s="347" t="s">
        <v>332</v>
      </c>
      <c r="N10" s="420"/>
      <c r="O10" s="382"/>
    </row>
    <row r="11" spans="1:15" ht="21" customHeight="1" thickBot="1">
      <c r="A11" s="348"/>
      <c r="B11" s="349" t="s">
        <v>333</v>
      </c>
      <c r="C11" s="350"/>
      <c r="D11" s="349">
        <v>12</v>
      </c>
      <c r="E11" s="349">
        <v>10</v>
      </c>
      <c r="F11" s="349">
        <v>12</v>
      </c>
      <c r="G11" s="349">
        <v>14</v>
      </c>
      <c r="H11" s="349">
        <v>13</v>
      </c>
      <c r="I11" s="349">
        <v>14</v>
      </c>
      <c r="J11" s="349">
        <v>15</v>
      </c>
      <c r="K11" s="349">
        <v>14</v>
      </c>
      <c r="L11" s="349">
        <v>10</v>
      </c>
      <c r="M11" s="349">
        <v>9</v>
      </c>
      <c r="N11" s="375"/>
      <c r="O11" s="382"/>
    </row>
    <row r="12" spans="1:15" ht="23.25" customHeight="1">
      <c r="A12" s="351">
        <v>1</v>
      </c>
      <c r="B12" s="352" t="s">
        <v>105</v>
      </c>
      <c r="C12" s="353" t="s">
        <v>52</v>
      </c>
      <c r="D12" s="354">
        <v>12</v>
      </c>
      <c r="E12" s="354"/>
      <c r="F12" s="354"/>
      <c r="G12" s="354"/>
      <c r="H12" s="354"/>
      <c r="I12" s="354"/>
      <c r="J12" s="354"/>
      <c r="K12" s="354"/>
      <c r="L12" s="353"/>
      <c r="M12" s="353"/>
      <c r="N12" s="379">
        <f aca="true" t="shared" si="0" ref="N12:N23">SUM(D12:M12)</f>
        <v>12</v>
      </c>
      <c r="O12" s="383" t="s">
        <v>367</v>
      </c>
    </row>
    <row r="13" spans="1:15" ht="23.25" customHeight="1">
      <c r="A13" s="351">
        <v>2</v>
      </c>
      <c r="B13" s="355" t="s">
        <v>60</v>
      </c>
      <c r="C13" s="356" t="s">
        <v>52</v>
      </c>
      <c r="D13" s="357"/>
      <c r="E13" s="357">
        <v>12</v>
      </c>
      <c r="F13" s="357"/>
      <c r="G13" s="357"/>
      <c r="H13" s="357"/>
      <c r="I13" s="357"/>
      <c r="J13" s="357"/>
      <c r="K13" s="357"/>
      <c r="L13" s="356"/>
      <c r="M13" s="356"/>
      <c r="N13" s="380">
        <f t="shared" si="0"/>
        <v>12</v>
      </c>
      <c r="O13" s="383" t="s">
        <v>367</v>
      </c>
    </row>
    <row r="14" spans="1:15" ht="23.25" customHeight="1">
      <c r="A14" s="351">
        <v>4</v>
      </c>
      <c r="B14" s="358" t="s">
        <v>328</v>
      </c>
      <c r="C14" s="353" t="s">
        <v>52</v>
      </c>
      <c r="D14" s="359"/>
      <c r="E14" s="359"/>
      <c r="F14" s="357">
        <v>12</v>
      </c>
      <c r="G14" s="54"/>
      <c r="H14" s="354"/>
      <c r="I14" s="354"/>
      <c r="J14" s="354"/>
      <c r="K14" s="354"/>
      <c r="L14" s="353"/>
      <c r="M14" s="353"/>
      <c r="N14" s="380">
        <f t="shared" si="0"/>
        <v>12</v>
      </c>
      <c r="O14" s="383" t="s">
        <v>368</v>
      </c>
    </row>
    <row r="15" spans="1:15" ht="23.25" customHeight="1">
      <c r="A15" s="351">
        <v>5</v>
      </c>
      <c r="B15" s="355" t="s">
        <v>235</v>
      </c>
      <c r="C15" s="357" t="s">
        <v>52</v>
      </c>
      <c r="D15" s="357"/>
      <c r="E15" s="357"/>
      <c r="F15" s="357"/>
      <c r="G15" s="357">
        <v>13</v>
      </c>
      <c r="H15" s="357"/>
      <c r="I15" s="357"/>
      <c r="J15" s="357"/>
      <c r="K15" s="357"/>
      <c r="L15" s="356"/>
      <c r="M15" s="356"/>
      <c r="N15" s="380">
        <f t="shared" si="0"/>
        <v>13</v>
      </c>
      <c r="O15" s="383" t="s">
        <v>368</v>
      </c>
    </row>
    <row r="16" spans="1:15" ht="23.25" customHeight="1">
      <c r="A16" s="351">
        <v>6</v>
      </c>
      <c r="B16" s="355" t="s">
        <v>329</v>
      </c>
      <c r="C16" s="356" t="s">
        <v>52</v>
      </c>
      <c r="D16" s="354"/>
      <c r="E16" s="354"/>
      <c r="F16" s="354"/>
      <c r="G16" s="354"/>
      <c r="H16" s="357">
        <v>13</v>
      </c>
      <c r="I16" s="357"/>
      <c r="J16" s="359"/>
      <c r="K16" s="357"/>
      <c r="L16" s="356"/>
      <c r="M16" s="356"/>
      <c r="N16" s="380">
        <f t="shared" si="0"/>
        <v>13</v>
      </c>
      <c r="O16" s="383" t="s">
        <v>368</v>
      </c>
    </row>
    <row r="17" spans="1:15" ht="23.25" customHeight="1">
      <c r="A17" s="351">
        <v>3</v>
      </c>
      <c r="B17" s="355" t="s">
        <v>59</v>
      </c>
      <c r="C17" s="356" t="s">
        <v>52</v>
      </c>
      <c r="D17" s="357"/>
      <c r="E17" s="357"/>
      <c r="F17" s="357"/>
      <c r="G17" s="357"/>
      <c r="H17" s="357"/>
      <c r="I17" s="357">
        <v>13</v>
      </c>
      <c r="J17" s="357"/>
      <c r="K17" s="357"/>
      <c r="L17" s="356"/>
      <c r="M17" s="356"/>
      <c r="N17" s="380">
        <f t="shared" si="0"/>
        <v>13</v>
      </c>
      <c r="O17" s="383" t="s">
        <v>367</v>
      </c>
    </row>
    <row r="18" spans="1:15" ht="23.25" customHeight="1">
      <c r="A18" s="351">
        <v>7</v>
      </c>
      <c r="B18" s="355" t="s">
        <v>348</v>
      </c>
      <c r="C18" s="356" t="s">
        <v>52</v>
      </c>
      <c r="D18" s="354"/>
      <c r="E18" s="354"/>
      <c r="F18" s="354"/>
      <c r="G18" s="354"/>
      <c r="H18" s="357"/>
      <c r="I18" s="357"/>
      <c r="J18" s="357">
        <v>13</v>
      </c>
      <c r="K18" s="359"/>
      <c r="L18" s="360"/>
      <c r="M18" s="356">
        <v>14</v>
      </c>
      <c r="N18" s="380">
        <f t="shared" si="0"/>
        <v>27</v>
      </c>
      <c r="O18" s="383" t="s">
        <v>368</v>
      </c>
    </row>
    <row r="19" spans="1:15" ht="23.25" customHeight="1">
      <c r="A19" s="351">
        <v>8</v>
      </c>
      <c r="B19" s="358" t="s">
        <v>330</v>
      </c>
      <c r="C19" s="356" t="s">
        <v>52</v>
      </c>
      <c r="D19" s="354"/>
      <c r="E19" s="354"/>
      <c r="F19" s="354"/>
      <c r="G19" s="354"/>
      <c r="H19" s="354"/>
      <c r="I19" s="354"/>
      <c r="J19" s="354"/>
      <c r="K19" s="354">
        <v>14</v>
      </c>
      <c r="L19" s="353"/>
      <c r="M19" s="356"/>
      <c r="N19" s="380">
        <f t="shared" si="0"/>
        <v>14</v>
      </c>
      <c r="O19" s="383" t="s">
        <v>368</v>
      </c>
    </row>
    <row r="20" spans="1:15" ht="23.25" customHeight="1">
      <c r="A20" s="351">
        <v>9</v>
      </c>
      <c r="B20" s="358" t="s">
        <v>349</v>
      </c>
      <c r="C20" s="356" t="s">
        <v>52</v>
      </c>
      <c r="D20" s="354"/>
      <c r="E20" s="354"/>
      <c r="F20" s="354"/>
      <c r="G20" s="354"/>
      <c r="H20" s="354"/>
      <c r="I20" s="354"/>
      <c r="J20" s="354"/>
      <c r="K20" s="354"/>
      <c r="L20" s="353">
        <v>14</v>
      </c>
      <c r="M20" s="353"/>
      <c r="N20" s="380">
        <f t="shared" si="0"/>
        <v>14</v>
      </c>
      <c r="O20" s="383" t="s">
        <v>367</v>
      </c>
    </row>
    <row r="21" spans="1:15" ht="23.25" customHeight="1">
      <c r="A21" s="351">
        <v>10</v>
      </c>
      <c r="B21" s="355" t="s">
        <v>228</v>
      </c>
      <c r="C21" s="357" t="s">
        <v>66</v>
      </c>
      <c r="D21" s="361"/>
      <c r="E21" s="361"/>
      <c r="F21" s="361"/>
      <c r="G21" s="361"/>
      <c r="H21" s="354">
        <v>2</v>
      </c>
      <c r="I21" s="354"/>
      <c r="J21" s="354"/>
      <c r="K21" s="354"/>
      <c r="L21" s="353"/>
      <c r="M21" s="362"/>
      <c r="N21" s="380">
        <f t="shared" si="0"/>
        <v>2</v>
      </c>
      <c r="O21" s="383" t="s">
        <v>369</v>
      </c>
    </row>
    <row r="22" spans="1:15" ht="23.25" customHeight="1">
      <c r="A22" s="351">
        <v>11</v>
      </c>
      <c r="B22" s="355" t="s">
        <v>229</v>
      </c>
      <c r="C22" s="357" t="s">
        <v>66</v>
      </c>
      <c r="D22" s="361"/>
      <c r="E22" s="361"/>
      <c r="F22" s="361"/>
      <c r="G22" s="361"/>
      <c r="H22" s="354"/>
      <c r="I22" s="354"/>
      <c r="J22" s="354"/>
      <c r="K22" s="354">
        <v>2</v>
      </c>
      <c r="L22" s="353"/>
      <c r="M22" s="362"/>
      <c r="N22" s="380">
        <f t="shared" si="0"/>
        <v>2</v>
      </c>
      <c r="O22" s="383">
        <v>2</v>
      </c>
    </row>
    <row r="23" spans="1:15" ht="23.25" customHeight="1" thickBot="1">
      <c r="A23" s="351">
        <v>12</v>
      </c>
      <c r="B23" s="355" t="s">
        <v>291</v>
      </c>
      <c r="C23" s="357" t="s">
        <v>66</v>
      </c>
      <c r="D23" s="363"/>
      <c r="E23" s="357"/>
      <c r="F23" s="357"/>
      <c r="G23" s="357"/>
      <c r="H23" s="364"/>
      <c r="I23" s="364"/>
      <c r="J23" s="364"/>
      <c r="K23" s="364"/>
      <c r="L23" s="365"/>
      <c r="M23" s="353">
        <v>2</v>
      </c>
      <c r="N23" s="380">
        <f t="shared" si="0"/>
        <v>2</v>
      </c>
      <c r="O23" s="383" t="s">
        <v>368</v>
      </c>
    </row>
    <row r="24" spans="1:15" ht="19.5" customHeight="1" thickBot="1">
      <c r="A24" s="426" t="s">
        <v>240</v>
      </c>
      <c r="B24" s="427"/>
      <c r="C24" s="366"/>
      <c r="D24" s="367">
        <f aca="true" t="shared" si="1" ref="D24:N24">SUM(D12:D23)</f>
        <v>12</v>
      </c>
      <c r="E24" s="367">
        <f t="shared" si="1"/>
        <v>12</v>
      </c>
      <c r="F24" s="367">
        <f t="shared" si="1"/>
        <v>12</v>
      </c>
      <c r="G24" s="367">
        <f t="shared" si="1"/>
        <v>13</v>
      </c>
      <c r="H24" s="367">
        <f t="shared" si="1"/>
        <v>15</v>
      </c>
      <c r="I24" s="367">
        <f t="shared" si="1"/>
        <v>13</v>
      </c>
      <c r="J24" s="367">
        <f t="shared" si="1"/>
        <v>13</v>
      </c>
      <c r="K24" s="367">
        <f t="shared" si="1"/>
        <v>16</v>
      </c>
      <c r="L24" s="367">
        <f t="shared" si="1"/>
        <v>14</v>
      </c>
      <c r="M24" s="367">
        <f t="shared" si="1"/>
        <v>16</v>
      </c>
      <c r="N24" s="368">
        <f t="shared" si="1"/>
        <v>136</v>
      </c>
      <c r="O24" s="384"/>
    </row>
    <row r="25" spans="1:14" s="123" customFormat="1" ht="15">
      <c r="A25" s="80"/>
      <c r="B25" s="80"/>
      <c r="C25" s="81"/>
      <c r="D25" s="80"/>
      <c r="E25" s="80"/>
      <c r="F25" s="80"/>
      <c r="G25" s="80"/>
      <c r="H25" s="80"/>
      <c r="I25" s="80"/>
      <c r="J25"/>
      <c r="K25"/>
      <c r="L25"/>
      <c r="M25"/>
      <c r="N25"/>
    </row>
    <row r="26" spans="1:14" s="123" customFormat="1" ht="15">
      <c r="A26" s="80"/>
      <c r="B26" s="80"/>
      <c r="C26" s="81"/>
      <c r="D26" s="80"/>
      <c r="E26" s="80"/>
      <c r="F26" s="80"/>
      <c r="G26" s="80"/>
      <c r="H26" s="80"/>
      <c r="I26" s="80"/>
      <c r="J26"/>
      <c r="K26"/>
      <c r="L26"/>
      <c r="M26"/>
      <c r="N26"/>
    </row>
    <row r="27" spans="1:14" s="123" customFormat="1" ht="15">
      <c r="A27" s="81"/>
      <c r="B27" s="81"/>
      <c r="C27" s="81"/>
      <c r="D27" s="80"/>
      <c r="E27" s="80"/>
      <c r="F27" s="80"/>
      <c r="G27" s="80"/>
      <c r="H27" s="80"/>
      <c r="I27" s="80"/>
      <c r="J27"/>
      <c r="K27"/>
      <c r="L27"/>
      <c r="M27"/>
      <c r="N27"/>
    </row>
    <row r="28" spans="1:14" s="123" customFormat="1" ht="15">
      <c r="A28" s="81"/>
      <c r="B28" s="81"/>
      <c r="C28" s="81"/>
      <c r="D28" s="80"/>
      <c r="E28" s="80"/>
      <c r="F28" s="80"/>
      <c r="G28" s="80"/>
      <c r="H28" s="80"/>
      <c r="I28" s="80"/>
      <c r="J28"/>
      <c r="K28"/>
      <c r="L28"/>
      <c r="M28"/>
      <c r="N28"/>
    </row>
    <row r="29" spans="1:9" ht="15">
      <c r="A29" s="155"/>
      <c r="B29" s="156"/>
      <c r="C29" s="81"/>
      <c r="D29" s="80"/>
      <c r="E29" s="80"/>
      <c r="F29" s="80"/>
      <c r="G29" s="80"/>
      <c r="H29" s="80"/>
      <c r="I29" s="80"/>
    </row>
  </sheetData>
  <sheetProtection/>
  <mergeCells count="5">
    <mergeCell ref="N9:N10"/>
    <mergeCell ref="A9:A10"/>
    <mergeCell ref="B9:B10"/>
    <mergeCell ref="D9:E9"/>
    <mergeCell ref="A24:B24"/>
  </mergeCells>
  <printOptions/>
  <pageMargins left="1.3779527559055118" right="0.984251968503937" top="0.984251968503937" bottom="0.1968503937007874" header="0.31496062992125984" footer="0.31496062992125984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19"/>
  <sheetViews>
    <sheetView zoomScale="98" zoomScaleNormal="98" zoomScalePageLayoutView="0" workbookViewId="0" topLeftCell="A6">
      <pane xSplit="3" ySplit="5" topLeftCell="D101" activePane="bottomRight" state="frozen"/>
      <selection pane="topLeft" activeCell="A6" sqref="A6"/>
      <selection pane="topRight" activeCell="D6" sqref="D6"/>
      <selection pane="bottomLeft" activeCell="A11" sqref="A11"/>
      <selection pane="bottomRight" activeCell="A118" sqref="A117:B119"/>
    </sheetView>
  </sheetViews>
  <sheetFormatPr defaultColWidth="9.140625" defaultRowHeight="15"/>
  <cols>
    <col min="1" max="1" width="3.57421875" style="0" customWidth="1"/>
    <col min="2" max="2" width="16.00390625" style="0" customWidth="1"/>
    <col min="3" max="3" width="7.7109375" style="130" customWidth="1"/>
    <col min="4" max="19" width="4.140625" style="0" customWidth="1"/>
    <col min="20" max="20" width="5.140625" style="0" customWidth="1"/>
    <col min="21" max="21" width="5.00390625" style="0" customWidth="1"/>
    <col min="22" max="22" width="4.7109375" style="0" customWidth="1"/>
    <col min="23" max="23" width="6.140625" style="123" customWidth="1"/>
  </cols>
  <sheetData>
    <row r="1" spans="15:20" ht="15">
      <c r="O1" s="80" t="s">
        <v>166</v>
      </c>
      <c r="P1" s="80"/>
      <c r="Q1" s="80"/>
      <c r="R1" s="80"/>
      <c r="T1" s="80"/>
    </row>
    <row r="2" spans="15:20" ht="15">
      <c r="O2" s="80" t="s">
        <v>370</v>
      </c>
      <c r="P2" s="80"/>
      <c r="Q2" s="80"/>
      <c r="R2" s="80"/>
      <c r="T2" s="80"/>
    </row>
    <row r="3" spans="17:20" ht="15">
      <c r="Q3" s="80" t="s">
        <v>372</v>
      </c>
      <c r="R3" s="80"/>
      <c r="T3" s="80"/>
    </row>
    <row r="4" spans="15:20" ht="15">
      <c r="O4" s="80"/>
      <c r="P4" s="80"/>
      <c r="Q4" s="80"/>
      <c r="R4" s="80"/>
      <c r="S4" s="80"/>
      <c r="T4" s="80"/>
    </row>
    <row r="6" spans="1:22" ht="15.75">
      <c r="A6" s="12" t="s">
        <v>322</v>
      </c>
      <c r="B6" s="11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1"/>
      <c r="R6" s="21"/>
      <c r="S6" s="21"/>
      <c r="T6" s="11"/>
      <c r="U6" s="80"/>
      <c r="V6" s="80"/>
    </row>
    <row r="7" spans="1:22" ht="12" customHeight="1" thickBot="1">
      <c r="A7" s="12"/>
      <c r="B7" s="11"/>
      <c r="C7" s="1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0"/>
      <c r="Q7" s="80"/>
      <c r="R7" s="80"/>
      <c r="S7" s="333" t="s">
        <v>334</v>
      </c>
      <c r="T7" s="11"/>
      <c r="U7" s="80"/>
      <c r="V7" s="80"/>
    </row>
    <row r="8" spans="1:22" ht="29.25" customHeight="1">
      <c r="A8" s="437" t="s">
        <v>1</v>
      </c>
      <c r="B8" s="439" t="s">
        <v>2</v>
      </c>
      <c r="C8" s="441" t="s">
        <v>3</v>
      </c>
      <c r="D8" s="434">
        <v>1</v>
      </c>
      <c r="E8" s="434"/>
      <c r="F8" s="434"/>
      <c r="G8" s="441">
        <v>2</v>
      </c>
      <c r="H8" s="441"/>
      <c r="I8" s="441"/>
      <c r="J8" s="441"/>
      <c r="K8" s="441"/>
      <c r="L8" s="434">
        <v>3</v>
      </c>
      <c r="M8" s="434"/>
      <c r="N8" s="434"/>
      <c r="O8" s="434"/>
      <c r="P8" s="435">
        <v>4</v>
      </c>
      <c r="Q8" s="434"/>
      <c r="R8" s="434"/>
      <c r="S8" s="436"/>
      <c r="T8" s="443" t="s">
        <v>165</v>
      </c>
      <c r="U8" s="445" t="s">
        <v>170</v>
      </c>
      <c r="V8" s="446"/>
    </row>
    <row r="9" spans="1:22" ht="21" customHeight="1" thickBot="1">
      <c r="A9" s="438"/>
      <c r="B9" s="440"/>
      <c r="C9" s="442"/>
      <c r="D9" s="106" t="s">
        <v>5</v>
      </c>
      <c r="E9" s="107" t="s">
        <v>6</v>
      </c>
      <c r="F9" s="107" t="s">
        <v>7</v>
      </c>
      <c r="G9" s="107" t="s">
        <v>5</v>
      </c>
      <c r="H9" s="107" t="s">
        <v>6</v>
      </c>
      <c r="I9" s="107" t="s">
        <v>7</v>
      </c>
      <c r="J9" s="107" t="s">
        <v>50</v>
      </c>
      <c r="K9" s="107" t="s">
        <v>215</v>
      </c>
      <c r="L9" s="107" t="s">
        <v>5</v>
      </c>
      <c r="M9" s="107" t="s">
        <v>6</v>
      </c>
      <c r="N9" s="107" t="s">
        <v>7</v>
      </c>
      <c r="O9" s="107" t="s">
        <v>50</v>
      </c>
      <c r="P9" s="107" t="s">
        <v>5</v>
      </c>
      <c r="Q9" s="107" t="s">
        <v>6</v>
      </c>
      <c r="R9" s="107" t="s">
        <v>7</v>
      </c>
      <c r="S9" s="157" t="s">
        <v>50</v>
      </c>
      <c r="T9" s="444"/>
      <c r="U9" s="385">
        <v>1</v>
      </c>
      <c r="V9" s="386">
        <v>0.5</v>
      </c>
    </row>
    <row r="10" spans="1:23" ht="15" customHeight="1" thickBot="1">
      <c r="A10" s="447" t="s">
        <v>239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9"/>
      <c r="W10" s="292"/>
    </row>
    <row r="11" spans="1:23" ht="14.25" customHeight="1">
      <c r="A11" s="208">
        <v>1</v>
      </c>
      <c r="B11" s="28" t="s">
        <v>105</v>
      </c>
      <c r="C11" s="68" t="s">
        <v>52</v>
      </c>
      <c r="D11" s="16">
        <v>15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68"/>
      <c r="T11" s="161">
        <f aca="true" t="shared" si="0" ref="T11:T42">SUM(D11:S11)</f>
        <v>15</v>
      </c>
      <c r="U11" s="185">
        <v>18</v>
      </c>
      <c r="V11" s="154"/>
      <c r="W11" s="292"/>
    </row>
    <row r="12" spans="1:23" ht="14.25" customHeight="1">
      <c r="A12" s="208">
        <v>2</v>
      </c>
      <c r="B12" s="28" t="s">
        <v>105</v>
      </c>
      <c r="C12" s="68" t="s">
        <v>61</v>
      </c>
      <c r="D12" s="16">
        <v>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68"/>
      <c r="T12" s="161">
        <f t="shared" si="0"/>
        <v>2</v>
      </c>
      <c r="U12" s="185">
        <v>2</v>
      </c>
      <c r="V12" s="154"/>
      <c r="W12" s="292"/>
    </row>
    <row r="13" spans="1:23" ht="15">
      <c r="A13" s="208">
        <v>3</v>
      </c>
      <c r="B13" s="13" t="s">
        <v>60</v>
      </c>
      <c r="C13" s="68" t="s">
        <v>52</v>
      </c>
      <c r="D13" s="16"/>
      <c r="E13" s="16">
        <v>15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68"/>
      <c r="T13" s="161">
        <f t="shared" si="0"/>
        <v>15</v>
      </c>
      <c r="U13" s="185">
        <v>18</v>
      </c>
      <c r="V13" s="154"/>
      <c r="W13" s="292"/>
    </row>
    <row r="14" spans="1:26" ht="15">
      <c r="A14" s="208">
        <v>4</v>
      </c>
      <c r="B14" s="13" t="s">
        <v>59</v>
      </c>
      <c r="C14" s="68" t="s">
        <v>52</v>
      </c>
      <c r="D14" s="16"/>
      <c r="E14" s="16"/>
      <c r="F14" s="16">
        <v>15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68"/>
      <c r="T14" s="161">
        <f t="shared" si="0"/>
        <v>15</v>
      </c>
      <c r="U14" s="185">
        <v>18</v>
      </c>
      <c r="V14" s="149"/>
      <c r="W14" s="292"/>
      <c r="Z14" t="s">
        <v>32</v>
      </c>
    </row>
    <row r="15" spans="1:23" ht="15">
      <c r="A15" s="208">
        <v>5</v>
      </c>
      <c r="B15" s="78" t="s">
        <v>51</v>
      </c>
      <c r="C15" s="69" t="s">
        <v>52</v>
      </c>
      <c r="D15" s="18"/>
      <c r="E15" s="18"/>
      <c r="F15" s="18"/>
      <c r="G15" s="18">
        <v>15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9"/>
      <c r="T15" s="161">
        <f t="shared" si="0"/>
        <v>15</v>
      </c>
      <c r="U15" s="185">
        <v>18</v>
      </c>
      <c r="V15" s="149"/>
      <c r="W15" s="292"/>
    </row>
    <row r="16" spans="1:23" ht="15" customHeight="1">
      <c r="A16" s="208">
        <v>6</v>
      </c>
      <c r="B16" s="13" t="s">
        <v>53</v>
      </c>
      <c r="C16" s="16" t="s">
        <v>52</v>
      </c>
      <c r="D16" s="16"/>
      <c r="E16" s="16"/>
      <c r="F16" s="16"/>
      <c r="G16" s="16"/>
      <c r="H16" s="16">
        <v>15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89"/>
      <c r="T16" s="161">
        <f t="shared" si="0"/>
        <v>15</v>
      </c>
      <c r="U16" s="185">
        <v>18</v>
      </c>
      <c r="V16" s="154"/>
      <c r="W16" s="292"/>
    </row>
    <row r="17" spans="1:23" ht="15" customHeight="1">
      <c r="A17" s="208">
        <v>7</v>
      </c>
      <c r="B17" s="13" t="s">
        <v>140</v>
      </c>
      <c r="C17" s="68" t="s">
        <v>52</v>
      </c>
      <c r="D17" s="18"/>
      <c r="E17" s="18"/>
      <c r="F17" s="18"/>
      <c r="G17" s="16"/>
      <c r="H17" s="16"/>
      <c r="I17" s="16">
        <v>15</v>
      </c>
      <c r="J17" s="16"/>
      <c r="K17" s="16"/>
      <c r="L17" s="16"/>
      <c r="M17" s="16"/>
      <c r="N17" s="16"/>
      <c r="O17" s="16"/>
      <c r="P17" s="16"/>
      <c r="Q17" s="16"/>
      <c r="R17" s="16"/>
      <c r="S17" s="69"/>
      <c r="T17" s="161">
        <f t="shared" si="0"/>
        <v>15</v>
      </c>
      <c r="U17" s="185">
        <v>18</v>
      </c>
      <c r="V17" s="149"/>
      <c r="W17" s="292"/>
    </row>
    <row r="18" spans="1:23" ht="14.25" customHeight="1">
      <c r="A18" s="208">
        <v>8</v>
      </c>
      <c r="B18" s="13" t="s">
        <v>197</v>
      </c>
      <c r="C18" s="68" t="s">
        <v>52</v>
      </c>
      <c r="D18" s="18"/>
      <c r="E18" s="18"/>
      <c r="F18" s="18"/>
      <c r="G18" s="16"/>
      <c r="H18" s="16"/>
      <c r="I18" s="16"/>
      <c r="J18" s="16">
        <v>15</v>
      </c>
      <c r="K18" s="16"/>
      <c r="L18" s="16"/>
      <c r="M18" s="16"/>
      <c r="N18" s="16"/>
      <c r="O18" s="16"/>
      <c r="P18" s="16"/>
      <c r="Q18" s="16"/>
      <c r="R18" s="16"/>
      <c r="S18" s="89"/>
      <c r="T18" s="161">
        <f t="shared" si="0"/>
        <v>15</v>
      </c>
      <c r="U18" s="185">
        <v>18</v>
      </c>
      <c r="V18" s="154"/>
      <c r="W18" s="292"/>
    </row>
    <row r="19" spans="1:23" ht="15">
      <c r="A19" s="208">
        <v>9</v>
      </c>
      <c r="B19" s="78" t="s">
        <v>64</v>
      </c>
      <c r="C19" s="68" t="s">
        <v>52</v>
      </c>
      <c r="D19" s="18"/>
      <c r="E19" s="18"/>
      <c r="F19" s="18"/>
      <c r="G19" s="18"/>
      <c r="H19" s="18"/>
      <c r="I19" s="18"/>
      <c r="J19" s="18"/>
      <c r="K19" s="18">
        <v>16</v>
      </c>
      <c r="L19" s="18"/>
      <c r="M19" s="18"/>
      <c r="N19" s="18"/>
      <c r="O19" s="18"/>
      <c r="P19" s="16"/>
      <c r="Q19" s="16"/>
      <c r="R19" s="16"/>
      <c r="S19" s="68"/>
      <c r="T19" s="161">
        <f t="shared" si="0"/>
        <v>16</v>
      </c>
      <c r="U19" s="185">
        <v>18</v>
      </c>
      <c r="V19" s="151"/>
      <c r="W19" s="292"/>
    </row>
    <row r="20" spans="1:23" ht="15">
      <c r="A20" s="208">
        <v>10</v>
      </c>
      <c r="B20" s="13" t="s">
        <v>54</v>
      </c>
      <c r="C20" s="68" t="s">
        <v>52</v>
      </c>
      <c r="D20" s="18"/>
      <c r="E20" s="18"/>
      <c r="F20" s="18"/>
      <c r="G20" s="16"/>
      <c r="H20" s="16"/>
      <c r="I20" s="16"/>
      <c r="J20" s="16"/>
      <c r="K20" s="16"/>
      <c r="L20" s="16">
        <v>16</v>
      </c>
      <c r="M20" s="16"/>
      <c r="N20" s="16"/>
      <c r="O20" s="16"/>
      <c r="P20" s="16"/>
      <c r="Q20" s="16"/>
      <c r="R20" s="16"/>
      <c r="S20" s="69"/>
      <c r="T20" s="161">
        <f t="shared" si="0"/>
        <v>16</v>
      </c>
      <c r="U20" s="185">
        <v>18</v>
      </c>
      <c r="V20" s="149"/>
      <c r="W20" s="292"/>
    </row>
    <row r="21" spans="1:23" ht="15">
      <c r="A21" s="208">
        <v>11</v>
      </c>
      <c r="B21" s="28" t="s">
        <v>55</v>
      </c>
      <c r="C21" s="68" t="s">
        <v>52</v>
      </c>
      <c r="D21" s="18"/>
      <c r="E21" s="18"/>
      <c r="F21" s="18"/>
      <c r="G21" s="16"/>
      <c r="H21" s="16"/>
      <c r="I21" s="16"/>
      <c r="J21" s="16"/>
      <c r="K21" s="16"/>
      <c r="L21" s="16"/>
      <c r="M21" s="16">
        <v>16</v>
      </c>
      <c r="N21" s="16"/>
      <c r="O21" s="16"/>
      <c r="P21" s="16"/>
      <c r="Q21" s="16"/>
      <c r="R21" s="16"/>
      <c r="S21" s="69"/>
      <c r="T21" s="161">
        <f t="shared" si="0"/>
        <v>16</v>
      </c>
      <c r="U21" s="185">
        <v>18</v>
      </c>
      <c r="V21" s="149"/>
      <c r="W21" s="292"/>
    </row>
    <row r="22" spans="1:23" ht="15" customHeight="1">
      <c r="A22" s="208">
        <v>12</v>
      </c>
      <c r="B22" s="13" t="s">
        <v>270</v>
      </c>
      <c r="C22" s="68" t="s">
        <v>52</v>
      </c>
      <c r="D22" s="18"/>
      <c r="E22" s="18"/>
      <c r="F22" s="18"/>
      <c r="G22" s="16"/>
      <c r="H22" s="16"/>
      <c r="I22" s="16"/>
      <c r="J22" s="16"/>
      <c r="K22" s="16"/>
      <c r="L22" s="16"/>
      <c r="M22" s="16"/>
      <c r="N22" s="16">
        <v>17</v>
      </c>
      <c r="O22" s="16"/>
      <c r="P22" s="16"/>
      <c r="Q22" s="16"/>
      <c r="R22" s="16"/>
      <c r="S22" s="89"/>
      <c r="T22" s="161">
        <f t="shared" si="0"/>
        <v>17</v>
      </c>
      <c r="U22" s="185">
        <v>18</v>
      </c>
      <c r="V22" s="154"/>
      <c r="W22" s="292"/>
    </row>
    <row r="23" spans="1:23" ht="15">
      <c r="A23" s="208">
        <v>13</v>
      </c>
      <c r="B23" s="28" t="s">
        <v>57</v>
      </c>
      <c r="C23" s="68" t="s">
        <v>52</v>
      </c>
      <c r="D23" s="18"/>
      <c r="E23" s="18"/>
      <c r="F23" s="18"/>
      <c r="G23" s="16"/>
      <c r="H23" s="16"/>
      <c r="I23" s="16"/>
      <c r="J23" s="16"/>
      <c r="K23" s="16"/>
      <c r="L23" s="16"/>
      <c r="M23" s="16"/>
      <c r="N23" s="16"/>
      <c r="O23" s="16">
        <v>17</v>
      </c>
      <c r="P23" s="16"/>
      <c r="Q23" s="16"/>
      <c r="R23" s="16"/>
      <c r="S23" s="69"/>
      <c r="T23" s="161">
        <f t="shared" si="0"/>
        <v>17</v>
      </c>
      <c r="U23" s="185">
        <v>18</v>
      </c>
      <c r="V23" s="149"/>
      <c r="W23" s="292"/>
    </row>
    <row r="24" spans="1:23" ht="15">
      <c r="A24" s="208">
        <v>14</v>
      </c>
      <c r="B24" s="28" t="s">
        <v>58</v>
      </c>
      <c r="C24" s="68" t="s">
        <v>52</v>
      </c>
      <c r="D24" s="18"/>
      <c r="E24" s="18"/>
      <c r="F24" s="18"/>
      <c r="G24" s="16"/>
      <c r="H24" s="16"/>
      <c r="I24" s="16"/>
      <c r="J24" s="16"/>
      <c r="K24" s="16"/>
      <c r="L24" s="16"/>
      <c r="M24" s="16"/>
      <c r="N24" s="16"/>
      <c r="O24" s="16"/>
      <c r="P24" s="16">
        <v>16</v>
      </c>
      <c r="Q24" s="16"/>
      <c r="R24" s="16"/>
      <c r="S24" s="89"/>
      <c r="T24" s="161">
        <f t="shared" si="0"/>
        <v>16</v>
      </c>
      <c r="U24" s="185">
        <v>18</v>
      </c>
      <c r="V24" s="154"/>
      <c r="W24" s="292"/>
    </row>
    <row r="25" spans="1:23" ht="15">
      <c r="A25" s="208">
        <v>15</v>
      </c>
      <c r="B25" s="13" t="s">
        <v>56</v>
      </c>
      <c r="C25" s="68" t="s">
        <v>52</v>
      </c>
      <c r="D25" s="18"/>
      <c r="E25" s="18"/>
      <c r="F25" s="18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16</v>
      </c>
      <c r="R25" s="16"/>
      <c r="S25" s="69"/>
      <c r="T25" s="161">
        <f t="shared" si="0"/>
        <v>16</v>
      </c>
      <c r="U25" s="185">
        <v>18</v>
      </c>
      <c r="V25" s="149"/>
      <c r="W25" s="292"/>
    </row>
    <row r="26" spans="1:23" ht="15">
      <c r="A26" s="208">
        <v>16</v>
      </c>
      <c r="B26" s="28" t="s">
        <v>136</v>
      </c>
      <c r="C26" s="16" t="s">
        <v>52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17</v>
      </c>
      <c r="S26" s="89"/>
      <c r="T26" s="161">
        <f t="shared" si="0"/>
        <v>17</v>
      </c>
      <c r="U26" s="185">
        <v>18</v>
      </c>
      <c r="V26" s="154"/>
      <c r="W26" s="292"/>
    </row>
    <row r="27" spans="1:23" ht="15">
      <c r="A27" s="208">
        <v>17</v>
      </c>
      <c r="B27" s="29" t="s">
        <v>271</v>
      </c>
      <c r="C27" s="16" t="s">
        <v>52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68">
        <v>17</v>
      </c>
      <c r="T27" s="161">
        <f t="shared" si="0"/>
        <v>17</v>
      </c>
      <c r="U27" s="185">
        <v>18</v>
      </c>
      <c r="V27" s="151"/>
      <c r="W27" s="292"/>
    </row>
    <row r="28" spans="1:23" ht="15">
      <c r="A28" s="208">
        <v>18</v>
      </c>
      <c r="B28" s="13" t="s">
        <v>145</v>
      </c>
      <c r="C28" s="68" t="s">
        <v>61</v>
      </c>
      <c r="D28" s="16"/>
      <c r="E28" s="16">
        <v>2</v>
      </c>
      <c r="F28" s="16">
        <v>2</v>
      </c>
      <c r="G28" s="16">
        <v>2</v>
      </c>
      <c r="H28" s="16">
        <v>2</v>
      </c>
      <c r="I28" s="16"/>
      <c r="J28" s="16"/>
      <c r="K28" s="16"/>
      <c r="L28" s="16"/>
      <c r="M28" s="16"/>
      <c r="N28" s="16"/>
      <c r="O28" s="16"/>
      <c r="P28" s="16">
        <v>2</v>
      </c>
      <c r="Q28" s="16"/>
      <c r="R28" s="16"/>
      <c r="S28" s="68"/>
      <c r="T28" s="161">
        <f t="shared" si="0"/>
        <v>10</v>
      </c>
      <c r="U28" s="181">
        <v>0</v>
      </c>
      <c r="V28" s="151">
        <v>10</v>
      </c>
      <c r="W28" s="292"/>
    </row>
    <row r="29" spans="1:23" ht="15">
      <c r="A29" s="208">
        <v>19</v>
      </c>
      <c r="B29" s="13" t="s">
        <v>40</v>
      </c>
      <c r="C29" s="68" t="s">
        <v>61</v>
      </c>
      <c r="D29" s="18"/>
      <c r="E29" s="18"/>
      <c r="F29" s="206"/>
      <c r="G29" s="16"/>
      <c r="H29" s="16"/>
      <c r="I29" s="16">
        <v>2</v>
      </c>
      <c r="J29" s="16"/>
      <c r="K29" s="16"/>
      <c r="L29" s="16"/>
      <c r="M29" s="16"/>
      <c r="N29" s="16"/>
      <c r="O29" s="16"/>
      <c r="P29" s="205"/>
      <c r="Q29" s="205"/>
      <c r="R29" s="16"/>
      <c r="S29" s="207"/>
      <c r="T29" s="161">
        <f t="shared" si="0"/>
        <v>2</v>
      </c>
      <c r="U29" s="181">
        <v>2</v>
      </c>
      <c r="V29" s="151">
        <v>0</v>
      </c>
      <c r="W29" s="292"/>
    </row>
    <row r="30" spans="1:23" ht="15">
      <c r="A30" s="208">
        <v>20</v>
      </c>
      <c r="B30" s="13" t="s">
        <v>149</v>
      </c>
      <c r="C30" s="68" t="s">
        <v>61</v>
      </c>
      <c r="D30" s="205"/>
      <c r="E30" s="205"/>
      <c r="F30" s="205"/>
      <c r="G30" s="16"/>
      <c r="H30" s="16"/>
      <c r="I30" s="16"/>
      <c r="J30" s="16">
        <v>2</v>
      </c>
      <c r="K30" s="16">
        <v>2</v>
      </c>
      <c r="L30" s="16"/>
      <c r="M30" s="16"/>
      <c r="N30" s="16"/>
      <c r="O30" s="251"/>
      <c r="P30" s="16"/>
      <c r="Q30" s="16">
        <v>2</v>
      </c>
      <c r="R30" s="16">
        <v>2</v>
      </c>
      <c r="S30" s="68">
        <v>2</v>
      </c>
      <c r="T30" s="161">
        <f t="shared" si="0"/>
        <v>10</v>
      </c>
      <c r="U30" s="181">
        <v>0</v>
      </c>
      <c r="V30" s="151">
        <v>10</v>
      </c>
      <c r="W30" s="292"/>
    </row>
    <row r="31" spans="1:23" ht="15">
      <c r="A31" s="208">
        <v>21</v>
      </c>
      <c r="B31" s="13" t="s">
        <v>57</v>
      </c>
      <c r="C31" s="68" t="s">
        <v>61</v>
      </c>
      <c r="D31" s="257"/>
      <c r="E31" s="257"/>
      <c r="F31" s="257"/>
      <c r="G31" s="18"/>
      <c r="H31" s="18"/>
      <c r="I31" s="18"/>
      <c r="J31" s="235"/>
      <c r="K31" s="235"/>
      <c r="L31" s="18">
        <v>2</v>
      </c>
      <c r="M31" s="18">
        <v>2</v>
      </c>
      <c r="N31" s="18">
        <v>2</v>
      </c>
      <c r="O31" s="18">
        <v>2</v>
      </c>
      <c r="P31" s="18"/>
      <c r="Q31" s="235"/>
      <c r="R31" s="235"/>
      <c r="S31" s="236"/>
      <c r="T31" s="161">
        <f t="shared" si="0"/>
        <v>8</v>
      </c>
      <c r="U31" s="181">
        <v>4</v>
      </c>
      <c r="V31" s="151">
        <v>4</v>
      </c>
      <c r="W31" s="292"/>
    </row>
    <row r="32" spans="1:24" ht="15">
      <c r="A32" s="208">
        <v>22</v>
      </c>
      <c r="B32" s="13" t="s">
        <v>150</v>
      </c>
      <c r="C32" s="68" t="s">
        <v>66</v>
      </c>
      <c r="D32" s="18">
        <v>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>
        <v>2</v>
      </c>
      <c r="Q32" s="18">
        <v>2</v>
      </c>
      <c r="R32" s="18">
        <v>2</v>
      </c>
      <c r="S32" s="68"/>
      <c r="T32" s="161">
        <f t="shared" si="0"/>
        <v>8</v>
      </c>
      <c r="U32" s="181">
        <v>2</v>
      </c>
      <c r="V32" s="151">
        <v>6</v>
      </c>
      <c r="W32" s="292"/>
      <c r="X32" t="s">
        <v>32</v>
      </c>
    </row>
    <row r="33" spans="1:23" ht="15">
      <c r="A33" s="208">
        <v>23</v>
      </c>
      <c r="B33" s="13" t="s">
        <v>228</v>
      </c>
      <c r="C33" s="16" t="s">
        <v>66</v>
      </c>
      <c r="D33" s="205"/>
      <c r="E33" s="205"/>
      <c r="F33" s="205"/>
      <c r="G33" s="18">
        <v>2</v>
      </c>
      <c r="H33" s="18">
        <v>2</v>
      </c>
      <c r="I33" s="18">
        <v>2</v>
      </c>
      <c r="J33" s="18">
        <v>2</v>
      </c>
      <c r="K33" s="18">
        <v>2</v>
      </c>
      <c r="L33" s="18">
        <v>2</v>
      </c>
      <c r="M33" s="18">
        <v>2</v>
      </c>
      <c r="N33" s="18">
        <v>2</v>
      </c>
      <c r="O33" s="18">
        <v>2</v>
      </c>
      <c r="P33" s="206"/>
      <c r="Q33" s="16"/>
      <c r="R33" s="16"/>
      <c r="S33" s="68">
        <v>2</v>
      </c>
      <c r="T33" s="161">
        <f t="shared" si="0"/>
        <v>20</v>
      </c>
      <c r="U33" s="181">
        <v>8</v>
      </c>
      <c r="V33" s="151">
        <v>12</v>
      </c>
      <c r="W33" s="292"/>
    </row>
    <row r="34" spans="1:23" ht="15">
      <c r="A34" s="208">
        <v>24</v>
      </c>
      <c r="B34" s="13" t="s">
        <v>291</v>
      </c>
      <c r="C34" s="16" t="s">
        <v>66</v>
      </c>
      <c r="D34" s="258"/>
      <c r="E34" s="16">
        <v>2</v>
      </c>
      <c r="F34" s="16">
        <v>2</v>
      </c>
      <c r="G34" s="235"/>
      <c r="H34" s="235"/>
      <c r="I34" s="235"/>
      <c r="J34" s="235"/>
      <c r="K34" s="235"/>
      <c r="L34" s="235"/>
      <c r="M34" s="235"/>
      <c r="N34" s="235"/>
      <c r="O34" s="235"/>
      <c r="P34" s="206"/>
      <c r="Q34" s="16"/>
      <c r="R34" s="16"/>
      <c r="S34" s="236"/>
      <c r="T34" s="161">
        <f t="shared" si="0"/>
        <v>4</v>
      </c>
      <c r="U34" s="181">
        <v>0</v>
      </c>
      <c r="V34" s="151">
        <v>4</v>
      </c>
      <c r="W34" s="292"/>
    </row>
    <row r="35" spans="1:23" ht="15">
      <c r="A35" s="208">
        <v>25</v>
      </c>
      <c r="B35" s="13" t="s">
        <v>142</v>
      </c>
      <c r="C35" s="16" t="s">
        <v>177</v>
      </c>
      <c r="D35" s="16"/>
      <c r="E35" s="16"/>
      <c r="F35" s="16"/>
      <c r="G35" s="16"/>
      <c r="H35" s="16"/>
      <c r="I35" s="16"/>
      <c r="J35" s="16"/>
      <c r="K35" s="16"/>
      <c r="L35" s="16">
        <v>1</v>
      </c>
      <c r="M35" s="16">
        <v>1</v>
      </c>
      <c r="N35" s="16">
        <v>1</v>
      </c>
      <c r="O35" s="16">
        <v>1</v>
      </c>
      <c r="P35" s="16"/>
      <c r="Q35" s="16"/>
      <c r="R35" s="16"/>
      <c r="S35" s="16"/>
      <c r="T35" s="161">
        <f t="shared" si="0"/>
        <v>4</v>
      </c>
      <c r="U35" s="181"/>
      <c r="V35" s="151"/>
      <c r="W35" s="292"/>
    </row>
    <row r="36" spans="1:23" ht="15">
      <c r="A36" s="208">
        <v>26</v>
      </c>
      <c r="B36" s="13" t="s">
        <v>176</v>
      </c>
      <c r="C36" s="18" t="s">
        <v>177</v>
      </c>
      <c r="D36" s="18"/>
      <c r="E36" s="18"/>
      <c r="F36" s="18"/>
      <c r="G36" s="16"/>
      <c r="H36" s="16"/>
      <c r="I36" s="16"/>
      <c r="J36" s="16"/>
      <c r="K36" s="16"/>
      <c r="L36" s="16"/>
      <c r="M36" s="16"/>
      <c r="N36" s="16"/>
      <c r="O36" s="16"/>
      <c r="P36" s="19">
        <v>1</v>
      </c>
      <c r="Q36" s="19">
        <v>1</v>
      </c>
      <c r="R36" s="19">
        <v>1</v>
      </c>
      <c r="S36" s="19">
        <v>1</v>
      </c>
      <c r="T36" s="161">
        <f t="shared" si="0"/>
        <v>4</v>
      </c>
      <c r="U36" s="181"/>
      <c r="V36" s="151"/>
      <c r="W36" s="292"/>
    </row>
    <row r="37" spans="1:23" ht="15">
      <c r="A37" s="208">
        <v>27</v>
      </c>
      <c r="B37" s="13" t="s">
        <v>35</v>
      </c>
      <c r="C37" s="68" t="s">
        <v>36</v>
      </c>
      <c r="D37" s="252"/>
      <c r="E37" s="252"/>
      <c r="F37" s="252"/>
      <c r="G37" s="16">
        <v>1</v>
      </c>
      <c r="H37" s="16">
        <v>1</v>
      </c>
      <c r="I37" s="16">
        <v>1</v>
      </c>
      <c r="J37" s="16">
        <v>1</v>
      </c>
      <c r="K37" s="251"/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68">
        <v>1</v>
      </c>
      <c r="T37" s="161">
        <f t="shared" si="0"/>
        <v>12</v>
      </c>
      <c r="U37" s="181"/>
      <c r="V37" s="151"/>
      <c r="W37" s="292"/>
    </row>
    <row r="38" spans="1:23" ht="15">
      <c r="A38" s="208">
        <v>28</v>
      </c>
      <c r="B38" s="13" t="s">
        <v>62</v>
      </c>
      <c r="C38" s="68" t="s">
        <v>30</v>
      </c>
      <c r="D38" s="18">
        <v>3</v>
      </c>
      <c r="E38" s="18"/>
      <c r="F38" s="18"/>
      <c r="G38" s="18">
        <v>2</v>
      </c>
      <c r="H38" s="18"/>
      <c r="I38" s="18"/>
      <c r="J38" s="18"/>
      <c r="K38" s="18"/>
      <c r="L38" s="18">
        <v>2</v>
      </c>
      <c r="M38" s="18"/>
      <c r="N38" s="18"/>
      <c r="O38" s="18"/>
      <c r="P38" s="18">
        <v>2</v>
      </c>
      <c r="Q38" s="16"/>
      <c r="R38" s="16"/>
      <c r="S38" s="68"/>
      <c r="T38" s="161">
        <f t="shared" si="0"/>
        <v>9</v>
      </c>
      <c r="U38" s="181"/>
      <c r="V38" s="151"/>
      <c r="W38" s="292"/>
    </row>
    <row r="39" spans="1:23" ht="15" customHeight="1">
      <c r="A39" s="208">
        <v>29</v>
      </c>
      <c r="B39" s="13" t="s">
        <v>63</v>
      </c>
      <c r="C39" s="68" t="s">
        <v>30</v>
      </c>
      <c r="D39" s="18"/>
      <c r="E39" s="18">
        <v>3</v>
      </c>
      <c r="F39" s="18"/>
      <c r="G39" s="18"/>
      <c r="H39" s="18">
        <v>3</v>
      </c>
      <c r="I39" s="18"/>
      <c r="J39" s="18"/>
      <c r="K39" s="18">
        <v>2</v>
      </c>
      <c r="L39" s="18"/>
      <c r="M39" s="18">
        <v>2</v>
      </c>
      <c r="N39" s="18"/>
      <c r="O39" s="18"/>
      <c r="P39" s="18"/>
      <c r="Q39" s="16"/>
      <c r="R39" s="16"/>
      <c r="S39" s="68"/>
      <c r="T39" s="161">
        <f t="shared" si="0"/>
        <v>10</v>
      </c>
      <c r="U39" s="181"/>
      <c r="V39" s="151"/>
      <c r="W39" s="292"/>
    </row>
    <row r="40" spans="1:23" ht="15">
      <c r="A40" s="208">
        <v>30</v>
      </c>
      <c r="B40" s="13" t="s">
        <v>104</v>
      </c>
      <c r="C40" s="68" t="s">
        <v>30</v>
      </c>
      <c r="D40" s="18"/>
      <c r="E40" s="18"/>
      <c r="F40" s="18">
        <v>3</v>
      </c>
      <c r="G40" s="18"/>
      <c r="H40" s="18"/>
      <c r="I40" s="18"/>
      <c r="J40" s="18"/>
      <c r="K40" s="18"/>
      <c r="L40" s="18"/>
      <c r="M40" s="18"/>
      <c r="N40" s="18">
        <v>3</v>
      </c>
      <c r="O40" s="18">
        <v>3</v>
      </c>
      <c r="P40" s="18"/>
      <c r="Q40" s="16"/>
      <c r="R40" s="16">
        <v>3</v>
      </c>
      <c r="S40" s="68"/>
      <c r="T40" s="161">
        <f t="shared" si="0"/>
        <v>12</v>
      </c>
      <c r="U40" s="181"/>
      <c r="V40" s="151"/>
      <c r="W40" s="292"/>
    </row>
    <row r="41" spans="1:23" ht="15" customHeight="1">
      <c r="A41" s="208">
        <v>31</v>
      </c>
      <c r="B41" s="13" t="s">
        <v>125</v>
      </c>
      <c r="C41" s="68" t="s">
        <v>30</v>
      </c>
      <c r="D41" s="18"/>
      <c r="E41" s="18"/>
      <c r="F41" s="18"/>
      <c r="G41" s="18"/>
      <c r="H41" s="18"/>
      <c r="I41" s="18"/>
      <c r="J41" s="18">
        <v>3</v>
      </c>
      <c r="K41" s="18"/>
      <c r="L41" s="18"/>
      <c r="M41" s="18"/>
      <c r="N41" s="18"/>
      <c r="O41" s="18"/>
      <c r="P41" s="18"/>
      <c r="Q41" s="16">
        <v>2</v>
      </c>
      <c r="R41" s="16"/>
      <c r="S41" s="68"/>
      <c r="T41" s="161">
        <f t="shared" si="0"/>
        <v>5</v>
      </c>
      <c r="U41" s="181"/>
      <c r="V41" s="151"/>
      <c r="W41" s="292"/>
    </row>
    <row r="42" spans="1:27" ht="15" customHeight="1" thickBot="1">
      <c r="A42" s="208">
        <v>32</v>
      </c>
      <c r="B42" s="82" t="s">
        <v>195</v>
      </c>
      <c r="C42" s="68" t="s">
        <v>30</v>
      </c>
      <c r="D42" s="118"/>
      <c r="E42" s="118"/>
      <c r="F42" s="19"/>
      <c r="G42" s="19"/>
      <c r="H42" s="19"/>
      <c r="I42" s="19">
        <v>3</v>
      </c>
      <c r="J42" s="19"/>
      <c r="K42" s="19"/>
      <c r="L42" s="19"/>
      <c r="M42" s="19"/>
      <c r="N42" s="19"/>
      <c r="O42" s="18"/>
      <c r="P42" s="18"/>
      <c r="Q42" s="16"/>
      <c r="R42" s="16"/>
      <c r="S42" s="68">
        <v>3</v>
      </c>
      <c r="T42" s="161">
        <f t="shared" si="0"/>
        <v>6</v>
      </c>
      <c r="U42" s="182"/>
      <c r="V42" s="152"/>
      <c r="W42" s="292"/>
      <c r="AA42" t="s">
        <v>32</v>
      </c>
    </row>
    <row r="43" spans="1:23" ht="15" customHeight="1" thickBot="1">
      <c r="A43" s="62"/>
      <c r="B43" s="183" t="s">
        <v>240</v>
      </c>
      <c r="C43" s="30"/>
      <c r="D43" s="14">
        <f aca="true" t="shared" si="1" ref="D43:V43">SUM(D11:D42)</f>
        <v>22</v>
      </c>
      <c r="E43" s="14">
        <f t="shared" si="1"/>
        <v>22</v>
      </c>
      <c r="F43" s="14">
        <f t="shared" si="1"/>
        <v>22</v>
      </c>
      <c r="G43" s="14">
        <f t="shared" si="1"/>
        <v>22</v>
      </c>
      <c r="H43" s="14">
        <f t="shared" si="1"/>
        <v>23</v>
      </c>
      <c r="I43" s="14">
        <f t="shared" si="1"/>
        <v>23</v>
      </c>
      <c r="J43" s="14">
        <f t="shared" si="1"/>
        <v>23</v>
      </c>
      <c r="K43" s="14">
        <f t="shared" si="1"/>
        <v>22</v>
      </c>
      <c r="L43" s="14">
        <f t="shared" si="1"/>
        <v>24</v>
      </c>
      <c r="M43" s="14">
        <f t="shared" si="1"/>
        <v>24</v>
      </c>
      <c r="N43" s="14">
        <f t="shared" si="1"/>
        <v>26</v>
      </c>
      <c r="O43" s="14">
        <f t="shared" si="1"/>
        <v>26</v>
      </c>
      <c r="P43" s="14">
        <f t="shared" si="1"/>
        <v>24</v>
      </c>
      <c r="Q43" s="14">
        <f t="shared" si="1"/>
        <v>24</v>
      </c>
      <c r="R43" s="14">
        <f t="shared" si="1"/>
        <v>26</v>
      </c>
      <c r="S43" s="179">
        <f t="shared" si="1"/>
        <v>26</v>
      </c>
      <c r="T43" s="63">
        <f t="shared" si="1"/>
        <v>379</v>
      </c>
      <c r="U43" s="178">
        <f t="shared" si="1"/>
        <v>306</v>
      </c>
      <c r="V43" s="177">
        <f t="shared" si="1"/>
        <v>46</v>
      </c>
      <c r="W43" s="42"/>
    </row>
    <row r="44" spans="1:23" ht="15" customHeight="1" thickBot="1">
      <c r="A44" s="447" t="s">
        <v>241</v>
      </c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9"/>
      <c r="W44" s="42"/>
    </row>
    <row r="45" spans="1:23" ht="15" customHeight="1" thickBot="1">
      <c r="A45" s="428" t="s">
        <v>292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30"/>
      <c r="W45" s="42"/>
    </row>
    <row r="46" spans="1:23" ht="15" customHeight="1">
      <c r="A46" s="210">
        <v>1</v>
      </c>
      <c r="B46" s="13" t="s">
        <v>62</v>
      </c>
      <c r="C46" s="16" t="s">
        <v>273</v>
      </c>
      <c r="D46" s="243"/>
      <c r="E46" s="49"/>
      <c r="F46" s="49"/>
      <c r="G46" s="49">
        <v>1</v>
      </c>
      <c r="H46" s="49"/>
      <c r="I46" s="49"/>
      <c r="J46" s="49"/>
      <c r="K46" s="243"/>
      <c r="L46" s="49">
        <v>1</v>
      </c>
      <c r="M46" s="49"/>
      <c r="N46" s="49"/>
      <c r="O46" s="49"/>
      <c r="P46" s="49">
        <v>1</v>
      </c>
      <c r="Q46" s="48"/>
      <c r="R46" s="48"/>
      <c r="S46" s="69"/>
      <c r="T46" s="161">
        <f>SUM(D46:S46)</f>
        <v>3</v>
      </c>
      <c r="U46" s="186"/>
      <c r="V46" s="149"/>
      <c r="W46" s="292"/>
    </row>
    <row r="47" spans="1:23" ht="15" customHeight="1">
      <c r="A47" s="209">
        <v>2</v>
      </c>
      <c r="B47" s="13" t="s">
        <v>125</v>
      </c>
      <c r="C47" s="16" t="s">
        <v>273</v>
      </c>
      <c r="D47" s="243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>
        <v>1</v>
      </c>
      <c r="R47" s="48"/>
      <c r="S47" s="69"/>
      <c r="T47" s="161">
        <f>SUM(D47:S47)</f>
        <v>1</v>
      </c>
      <c r="U47" s="274"/>
      <c r="V47" s="175"/>
      <c r="W47" s="292"/>
    </row>
    <row r="48" spans="1:23" ht="15" customHeight="1" thickBot="1">
      <c r="A48" s="209">
        <v>3</v>
      </c>
      <c r="B48" s="13" t="s">
        <v>63</v>
      </c>
      <c r="C48" s="16" t="s">
        <v>273</v>
      </c>
      <c r="D48" s="243"/>
      <c r="E48" s="49"/>
      <c r="F48" s="49"/>
      <c r="G48" s="49"/>
      <c r="H48" s="49"/>
      <c r="I48" s="49"/>
      <c r="J48" s="49"/>
      <c r="K48" s="49">
        <v>1</v>
      </c>
      <c r="L48" s="243"/>
      <c r="M48" s="49">
        <v>1</v>
      </c>
      <c r="N48" s="49"/>
      <c r="O48" s="49"/>
      <c r="P48" s="243"/>
      <c r="Q48" s="243"/>
      <c r="R48" s="48"/>
      <c r="S48" s="69"/>
      <c r="T48" s="161">
        <f>SUM(D48:S48)</f>
        <v>2</v>
      </c>
      <c r="U48" s="274"/>
      <c r="V48" s="175"/>
      <c r="W48" s="292"/>
    </row>
    <row r="49" spans="1:23" ht="19.5" customHeight="1" thickBot="1">
      <c r="A49" s="428" t="s">
        <v>65</v>
      </c>
      <c r="B49" s="429"/>
      <c r="C49" s="431"/>
      <c r="D49" s="14">
        <f aca="true" t="shared" si="2" ref="D49:T49">SUM(D46:D48)</f>
        <v>0</v>
      </c>
      <c r="E49" s="14">
        <f t="shared" si="2"/>
        <v>0</v>
      </c>
      <c r="F49" s="14">
        <f t="shared" si="2"/>
        <v>0</v>
      </c>
      <c r="G49" s="14">
        <f t="shared" si="2"/>
        <v>1</v>
      </c>
      <c r="H49" s="14">
        <f t="shared" si="2"/>
        <v>0</v>
      </c>
      <c r="I49" s="14">
        <f t="shared" si="2"/>
        <v>0</v>
      </c>
      <c r="J49" s="14">
        <f t="shared" si="2"/>
        <v>0</v>
      </c>
      <c r="K49" s="14">
        <f t="shared" si="2"/>
        <v>1</v>
      </c>
      <c r="L49" s="14">
        <f t="shared" si="2"/>
        <v>1</v>
      </c>
      <c r="M49" s="14">
        <f t="shared" si="2"/>
        <v>1</v>
      </c>
      <c r="N49" s="14">
        <f t="shared" si="2"/>
        <v>0</v>
      </c>
      <c r="O49" s="14">
        <f t="shared" si="2"/>
        <v>0</v>
      </c>
      <c r="P49" s="14">
        <f t="shared" si="2"/>
        <v>1</v>
      </c>
      <c r="Q49" s="14">
        <f t="shared" si="2"/>
        <v>1</v>
      </c>
      <c r="R49" s="14">
        <f t="shared" si="2"/>
        <v>0</v>
      </c>
      <c r="S49" s="14">
        <f t="shared" si="2"/>
        <v>0</v>
      </c>
      <c r="T49" s="63">
        <f t="shared" si="2"/>
        <v>6</v>
      </c>
      <c r="U49" s="178"/>
      <c r="V49" s="177"/>
      <c r="W49" s="292"/>
    </row>
    <row r="50" spans="1:23" ht="15" customHeight="1" thickBot="1">
      <c r="A50" s="428" t="s">
        <v>238</v>
      </c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30"/>
      <c r="W50" s="42"/>
    </row>
    <row r="51" spans="1:23" ht="15" customHeight="1">
      <c r="A51" s="208">
        <v>1</v>
      </c>
      <c r="B51" s="13" t="s">
        <v>53</v>
      </c>
      <c r="C51" s="16" t="s">
        <v>293</v>
      </c>
      <c r="D51" s="16"/>
      <c r="E51" s="16"/>
      <c r="F51" s="16"/>
      <c r="G51" s="16"/>
      <c r="H51" s="16">
        <v>1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89"/>
      <c r="T51" s="161">
        <f aca="true" t="shared" si="3" ref="T51:T60">SUM(D51:S51)</f>
        <v>1</v>
      </c>
      <c r="U51" s="185"/>
      <c r="V51" s="154"/>
      <c r="W51" s="292"/>
    </row>
    <row r="52" spans="1:23" ht="15" customHeight="1">
      <c r="A52" s="208">
        <v>2</v>
      </c>
      <c r="B52" s="13" t="s">
        <v>140</v>
      </c>
      <c r="C52" s="16" t="s">
        <v>293</v>
      </c>
      <c r="D52" s="18"/>
      <c r="E52" s="18"/>
      <c r="F52" s="18"/>
      <c r="G52" s="16"/>
      <c r="H52" s="16"/>
      <c r="I52" s="16">
        <v>1</v>
      </c>
      <c r="J52" s="16"/>
      <c r="K52" s="16"/>
      <c r="L52" s="16"/>
      <c r="M52" s="16"/>
      <c r="N52" s="16"/>
      <c r="O52" s="16"/>
      <c r="P52" s="16"/>
      <c r="Q52" s="16"/>
      <c r="R52" s="16"/>
      <c r="S52" s="69"/>
      <c r="T52" s="161">
        <f t="shared" si="3"/>
        <v>1</v>
      </c>
      <c r="U52" s="185"/>
      <c r="V52" s="149"/>
      <c r="W52" s="292"/>
    </row>
    <row r="53" spans="1:23" ht="14.25" customHeight="1">
      <c r="A53" s="208">
        <v>3</v>
      </c>
      <c r="B53" s="13" t="s">
        <v>197</v>
      </c>
      <c r="C53" s="16" t="s">
        <v>293</v>
      </c>
      <c r="D53" s="18"/>
      <c r="E53" s="18"/>
      <c r="F53" s="18"/>
      <c r="G53" s="16"/>
      <c r="H53" s="16"/>
      <c r="I53" s="16"/>
      <c r="J53" s="16">
        <v>1</v>
      </c>
      <c r="K53" s="16"/>
      <c r="L53" s="16"/>
      <c r="M53" s="16"/>
      <c r="N53" s="16"/>
      <c r="O53" s="16"/>
      <c r="P53" s="16"/>
      <c r="Q53" s="16"/>
      <c r="R53" s="16"/>
      <c r="S53" s="89"/>
      <c r="T53" s="161">
        <f t="shared" si="3"/>
        <v>1</v>
      </c>
      <c r="U53" s="185"/>
      <c r="V53" s="154"/>
      <c r="W53" s="292"/>
    </row>
    <row r="54" spans="1:23" ht="15">
      <c r="A54" s="208">
        <v>4</v>
      </c>
      <c r="B54" s="13" t="s">
        <v>68</v>
      </c>
      <c r="C54" s="17" t="s">
        <v>297</v>
      </c>
      <c r="D54" s="49"/>
      <c r="E54" s="49"/>
      <c r="F54" s="49"/>
      <c r="G54" s="49"/>
      <c r="H54" s="49"/>
      <c r="I54" s="49"/>
      <c r="J54" s="49"/>
      <c r="K54" s="49"/>
      <c r="L54" s="49">
        <v>1</v>
      </c>
      <c r="M54" s="49"/>
      <c r="N54" s="49"/>
      <c r="O54" s="49"/>
      <c r="P54" s="49"/>
      <c r="Q54" s="49">
        <v>1</v>
      </c>
      <c r="R54" s="48"/>
      <c r="S54" s="89"/>
      <c r="T54" s="161">
        <f t="shared" si="3"/>
        <v>2</v>
      </c>
      <c r="U54" s="185"/>
      <c r="V54" s="154"/>
      <c r="W54" s="292"/>
    </row>
    <row r="55" spans="1:23" ht="15">
      <c r="A55" s="208">
        <v>5</v>
      </c>
      <c r="B55" s="13" t="s">
        <v>55</v>
      </c>
      <c r="C55" s="31" t="s">
        <v>298</v>
      </c>
      <c r="D55" s="49"/>
      <c r="E55" s="49"/>
      <c r="F55" s="49"/>
      <c r="G55" s="49"/>
      <c r="H55" s="49"/>
      <c r="I55" s="49"/>
      <c r="J55" s="49"/>
      <c r="K55" s="49"/>
      <c r="L55" s="48"/>
      <c r="M55" s="48">
        <v>1</v>
      </c>
      <c r="N55" s="48"/>
      <c r="O55" s="48"/>
      <c r="P55" s="48"/>
      <c r="Q55" s="48"/>
      <c r="R55" s="48"/>
      <c r="S55" s="69"/>
      <c r="T55" s="161">
        <f t="shared" si="3"/>
        <v>1</v>
      </c>
      <c r="U55" s="186"/>
      <c r="V55" s="149"/>
      <c r="W55" s="292"/>
    </row>
    <row r="56" spans="1:23" ht="15" customHeight="1">
      <c r="A56" s="208">
        <v>6</v>
      </c>
      <c r="B56" s="13" t="s">
        <v>124</v>
      </c>
      <c r="C56" s="31" t="s">
        <v>295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>
        <v>1</v>
      </c>
      <c r="O56" s="49"/>
      <c r="P56" s="49"/>
      <c r="Q56" s="49"/>
      <c r="R56" s="48"/>
      <c r="S56" s="89"/>
      <c r="T56" s="161">
        <f t="shared" si="3"/>
        <v>1</v>
      </c>
      <c r="U56" s="185"/>
      <c r="V56" s="154"/>
      <c r="W56" s="292"/>
    </row>
    <row r="57" spans="1:23" ht="15">
      <c r="A57" s="208">
        <v>7</v>
      </c>
      <c r="B57" s="13" t="s">
        <v>57</v>
      </c>
      <c r="C57" s="31" t="s">
        <v>295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>
        <v>1</v>
      </c>
      <c r="P57" s="49"/>
      <c r="Q57" s="49"/>
      <c r="R57" s="48"/>
      <c r="S57" s="69"/>
      <c r="T57" s="161">
        <f t="shared" si="3"/>
        <v>1</v>
      </c>
      <c r="U57" s="186"/>
      <c r="V57" s="149"/>
      <c r="W57" s="292"/>
    </row>
    <row r="58" spans="1:23" ht="15">
      <c r="A58" s="208">
        <v>8</v>
      </c>
      <c r="B58" s="13" t="s">
        <v>58</v>
      </c>
      <c r="C58" s="49" t="s">
        <v>299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>
        <v>1</v>
      </c>
      <c r="Q58" s="49"/>
      <c r="R58" s="48"/>
      <c r="S58" s="89"/>
      <c r="T58" s="161">
        <f t="shared" si="3"/>
        <v>1</v>
      </c>
      <c r="U58" s="185"/>
      <c r="V58" s="154"/>
      <c r="W58" s="292"/>
    </row>
    <row r="59" spans="1:23" ht="15">
      <c r="A59" s="208">
        <v>9</v>
      </c>
      <c r="B59" s="13" t="s">
        <v>136</v>
      </c>
      <c r="C59" s="49" t="s">
        <v>295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243"/>
      <c r="R59" s="48">
        <v>1</v>
      </c>
      <c r="S59" s="69"/>
      <c r="T59" s="161">
        <f t="shared" si="3"/>
        <v>1</v>
      </c>
      <c r="U59" s="186"/>
      <c r="V59" s="149"/>
      <c r="W59" s="292"/>
    </row>
    <row r="60" spans="1:23" ht="15.75" thickBot="1">
      <c r="A60" s="208">
        <v>10</v>
      </c>
      <c r="B60" s="28" t="s">
        <v>160</v>
      </c>
      <c r="C60" s="49" t="s">
        <v>295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245"/>
      <c r="S60" s="48">
        <v>1</v>
      </c>
      <c r="T60" s="161">
        <f t="shared" si="3"/>
        <v>1</v>
      </c>
      <c r="U60" s="185"/>
      <c r="V60" s="154"/>
      <c r="W60" s="292"/>
    </row>
    <row r="61" spans="1:23" ht="19.5" customHeight="1" thickBot="1">
      <c r="A61" s="428" t="s">
        <v>65</v>
      </c>
      <c r="B61" s="429"/>
      <c r="C61" s="431"/>
      <c r="D61" s="14">
        <f aca="true" t="shared" si="4" ref="D61:T61">SUM(D51:D60)</f>
        <v>0</v>
      </c>
      <c r="E61" s="14">
        <f t="shared" si="4"/>
        <v>0</v>
      </c>
      <c r="F61" s="14">
        <f t="shared" si="4"/>
        <v>0</v>
      </c>
      <c r="G61" s="14">
        <f t="shared" si="4"/>
        <v>0</v>
      </c>
      <c r="H61" s="14">
        <f t="shared" si="4"/>
        <v>1</v>
      </c>
      <c r="I61" s="14">
        <f t="shared" si="4"/>
        <v>1</v>
      </c>
      <c r="J61" s="14">
        <f t="shared" si="4"/>
        <v>1</v>
      </c>
      <c r="K61" s="14">
        <f t="shared" si="4"/>
        <v>0</v>
      </c>
      <c r="L61" s="14">
        <f t="shared" si="4"/>
        <v>1</v>
      </c>
      <c r="M61" s="14">
        <f t="shared" si="4"/>
        <v>1</v>
      </c>
      <c r="N61" s="14">
        <f t="shared" si="4"/>
        <v>1</v>
      </c>
      <c r="O61" s="14">
        <f t="shared" si="4"/>
        <v>1</v>
      </c>
      <c r="P61" s="14">
        <f t="shared" si="4"/>
        <v>1</v>
      </c>
      <c r="Q61" s="14">
        <f t="shared" si="4"/>
        <v>1</v>
      </c>
      <c r="R61" s="14">
        <f t="shared" si="4"/>
        <v>1</v>
      </c>
      <c r="S61" s="14">
        <f t="shared" si="4"/>
        <v>1</v>
      </c>
      <c r="T61" s="63">
        <f t="shared" si="4"/>
        <v>11</v>
      </c>
      <c r="U61" s="178">
        <f>SUM(U54:U60)</f>
        <v>0</v>
      </c>
      <c r="V61" s="177">
        <f>SUM(V54:V60)</f>
        <v>0</v>
      </c>
      <c r="W61" s="292"/>
    </row>
    <row r="62" spans="1:23" ht="29.25" customHeight="1">
      <c r="A62" s="437" t="s">
        <v>1</v>
      </c>
      <c r="B62" s="439" t="s">
        <v>2</v>
      </c>
      <c r="C62" s="441" t="s">
        <v>3</v>
      </c>
      <c r="D62" s="434">
        <v>1</v>
      </c>
      <c r="E62" s="434"/>
      <c r="F62" s="434"/>
      <c r="G62" s="441">
        <v>2</v>
      </c>
      <c r="H62" s="441"/>
      <c r="I62" s="441"/>
      <c r="J62" s="441"/>
      <c r="K62" s="441"/>
      <c r="L62" s="434">
        <v>3</v>
      </c>
      <c r="M62" s="434"/>
      <c r="N62" s="434"/>
      <c r="O62" s="434"/>
      <c r="P62" s="435">
        <v>4</v>
      </c>
      <c r="Q62" s="434"/>
      <c r="R62" s="434"/>
      <c r="S62" s="436"/>
      <c r="T62" s="443" t="s">
        <v>165</v>
      </c>
      <c r="U62" s="445" t="s">
        <v>170</v>
      </c>
      <c r="V62" s="446"/>
      <c r="W62" s="292"/>
    </row>
    <row r="63" spans="1:23" ht="21" customHeight="1" thickBot="1">
      <c r="A63" s="438"/>
      <c r="B63" s="440"/>
      <c r="C63" s="442"/>
      <c r="D63" s="106" t="s">
        <v>5</v>
      </c>
      <c r="E63" s="107" t="s">
        <v>6</v>
      </c>
      <c r="F63" s="107" t="s">
        <v>7</v>
      </c>
      <c r="G63" s="107" t="s">
        <v>5</v>
      </c>
      <c r="H63" s="107" t="s">
        <v>6</v>
      </c>
      <c r="I63" s="107" t="s">
        <v>7</v>
      </c>
      <c r="J63" s="107" t="s">
        <v>50</v>
      </c>
      <c r="K63" s="107" t="s">
        <v>215</v>
      </c>
      <c r="L63" s="107" t="s">
        <v>5</v>
      </c>
      <c r="M63" s="107" t="s">
        <v>6</v>
      </c>
      <c r="N63" s="107" t="s">
        <v>7</v>
      </c>
      <c r="O63" s="107" t="s">
        <v>50</v>
      </c>
      <c r="P63" s="107" t="s">
        <v>5</v>
      </c>
      <c r="Q63" s="107" t="s">
        <v>6</v>
      </c>
      <c r="R63" s="107" t="s">
        <v>7</v>
      </c>
      <c r="S63" s="157" t="s">
        <v>50</v>
      </c>
      <c r="T63" s="444"/>
      <c r="U63" s="385">
        <v>1</v>
      </c>
      <c r="V63" s="386">
        <v>0.5</v>
      </c>
      <c r="W63" s="292"/>
    </row>
    <row r="64" spans="1:23" ht="15" customHeight="1" thickBot="1">
      <c r="A64" s="428" t="s">
        <v>242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30"/>
      <c r="W64" s="42"/>
    </row>
    <row r="65" spans="1:23" ht="15" customHeight="1">
      <c r="A65" s="210">
        <v>1</v>
      </c>
      <c r="B65" s="13" t="s">
        <v>105</v>
      </c>
      <c r="C65" s="31" t="s">
        <v>326</v>
      </c>
      <c r="D65" s="49">
        <v>2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110">
        <f aca="true" t="shared" si="5" ref="T65:T78">SUM(D65:S65)</f>
        <v>2</v>
      </c>
      <c r="U65" s="153"/>
      <c r="V65" s="154"/>
      <c r="W65" s="292"/>
    </row>
    <row r="66" spans="1:23" ht="15" customHeight="1">
      <c r="A66" s="209">
        <v>2</v>
      </c>
      <c r="B66" s="13" t="s">
        <v>60</v>
      </c>
      <c r="C66" s="31" t="s">
        <v>326</v>
      </c>
      <c r="D66" s="49"/>
      <c r="E66" s="49">
        <v>2</v>
      </c>
      <c r="F66" s="49"/>
      <c r="G66" s="49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79"/>
      <c r="T66" s="110">
        <f t="shared" si="5"/>
        <v>2</v>
      </c>
      <c r="U66" s="153"/>
      <c r="V66" s="154"/>
      <c r="W66" s="292"/>
    </row>
    <row r="67" spans="1:23" ht="15" customHeight="1">
      <c r="A67" s="210">
        <v>3</v>
      </c>
      <c r="B67" s="13" t="s">
        <v>59</v>
      </c>
      <c r="C67" s="31" t="s">
        <v>326</v>
      </c>
      <c r="D67" s="49"/>
      <c r="E67" s="49"/>
      <c r="F67" s="49">
        <v>2</v>
      </c>
      <c r="G67" s="49"/>
      <c r="H67" s="49"/>
      <c r="I67" s="49"/>
      <c r="J67" s="49"/>
      <c r="K67" s="49"/>
      <c r="L67" s="48"/>
      <c r="M67" s="48"/>
      <c r="N67" s="48"/>
      <c r="O67" s="48"/>
      <c r="P67" s="48"/>
      <c r="Q67" s="48"/>
      <c r="R67" s="48"/>
      <c r="S67" s="79"/>
      <c r="T67" s="110">
        <f t="shared" si="5"/>
        <v>2</v>
      </c>
      <c r="U67" s="150"/>
      <c r="V67" s="151"/>
      <c r="W67" s="292"/>
    </row>
    <row r="68" spans="1:23" ht="15" customHeight="1">
      <c r="A68" s="210">
        <v>4</v>
      </c>
      <c r="B68" s="78" t="s">
        <v>53</v>
      </c>
      <c r="C68" s="31" t="s">
        <v>294</v>
      </c>
      <c r="D68" s="49"/>
      <c r="E68" s="49"/>
      <c r="F68" s="49"/>
      <c r="G68" s="49"/>
      <c r="H68" s="49">
        <v>1</v>
      </c>
      <c r="I68" s="49"/>
      <c r="J68" s="49"/>
      <c r="K68" s="49"/>
      <c r="L68" s="48"/>
      <c r="M68" s="48"/>
      <c r="N68" s="48"/>
      <c r="O68" s="48"/>
      <c r="P68" s="48"/>
      <c r="Q68" s="48"/>
      <c r="R68" s="48"/>
      <c r="S68" s="79"/>
      <c r="T68" s="110">
        <f t="shared" si="5"/>
        <v>1</v>
      </c>
      <c r="U68" s="150"/>
      <c r="V68" s="151"/>
      <c r="W68" s="292"/>
    </row>
    <row r="69" spans="1:23" ht="15" customHeight="1">
      <c r="A69" s="209">
        <v>5</v>
      </c>
      <c r="B69" s="78" t="s">
        <v>140</v>
      </c>
      <c r="C69" s="31" t="s">
        <v>294</v>
      </c>
      <c r="D69" s="88"/>
      <c r="E69" s="88"/>
      <c r="F69" s="88"/>
      <c r="G69" s="88"/>
      <c r="H69" s="88"/>
      <c r="I69" s="88">
        <v>1</v>
      </c>
      <c r="J69" s="88"/>
      <c r="K69" s="88"/>
      <c r="L69" s="88"/>
      <c r="M69" s="88"/>
      <c r="N69" s="88"/>
      <c r="O69" s="88"/>
      <c r="P69" s="88"/>
      <c r="Q69" s="88"/>
      <c r="R69" s="88"/>
      <c r="S69" s="89"/>
      <c r="T69" s="110">
        <f t="shared" si="5"/>
        <v>1</v>
      </c>
      <c r="U69" s="153"/>
      <c r="V69" s="154"/>
      <c r="W69" s="292"/>
    </row>
    <row r="70" spans="1:23" ht="14.25" customHeight="1">
      <c r="A70" s="210">
        <v>6</v>
      </c>
      <c r="B70" s="13" t="s">
        <v>197</v>
      </c>
      <c r="C70" s="31" t="s">
        <v>294</v>
      </c>
      <c r="D70" s="29"/>
      <c r="E70" s="29"/>
      <c r="F70" s="29"/>
      <c r="G70" s="77"/>
      <c r="H70" s="77"/>
      <c r="I70" s="77"/>
      <c r="J70" s="77">
        <v>1</v>
      </c>
      <c r="K70" s="77"/>
      <c r="L70" s="77"/>
      <c r="M70" s="77"/>
      <c r="N70" s="77"/>
      <c r="O70" s="77"/>
      <c r="P70" s="77"/>
      <c r="Q70" s="77"/>
      <c r="R70" s="77"/>
      <c r="S70" s="69"/>
      <c r="T70" s="161">
        <f t="shared" si="5"/>
        <v>1</v>
      </c>
      <c r="U70" s="148"/>
      <c r="V70" s="149"/>
      <c r="W70" s="292"/>
    </row>
    <row r="71" spans="1:23" ht="14.25" customHeight="1">
      <c r="A71" s="210">
        <v>7</v>
      </c>
      <c r="B71" s="13" t="s">
        <v>274</v>
      </c>
      <c r="C71" s="88" t="s">
        <v>202</v>
      </c>
      <c r="D71" s="180"/>
      <c r="E71" s="180"/>
      <c r="F71" s="180"/>
      <c r="G71" s="77"/>
      <c r="H71" s="77"/>
      <c r="I71" s="77"/>
      <c r="J71" s="244"/>
      <c r="K71" s="77"/>
      <c r="L71" s="77"/>
      <c r="M71" s="77"/>
      <c r="N71" s="77">
        <v>1</v>
      </c>
      <c r="O71" s="77"/>
      <c r="P71" s="77"/>
      <c r="Q71" s="77"/>
      <c r="R71" s="77"/>
      <c r="S71" s="69"/>
      <c r="T71" s="161">
        <f t="shared" si="5"/>
        <v>1</v>
      </c>
      <c r="U71" s="174"/>
      <c r="V71" s="175"/>
      <c r="W71" s="292"/>
    </row>
    <row r="72" spans="1:23" ht="14.25" customHeight="1">
      <c r="A72" s="209">
        <v>8</v>
      </c>
      <c r="B72" s="13" t="s">
        <v>274</v>
      </c>
      <c r="C72" s="88" t="s">
        <v>296</v>
      </c>
      <c r="D72" s="180"/>
      <c r="E72" s="180"/>
      <c r="F72" s="180"/>
      <c r="G72" s="77"/>
      <c r="H72" s="77"/>
      <c r="I72" s="77"/>
      <c r="J72" s="244"/>
      <c r="K72" s="77"/>
      <c r="L72" s="77"/>
      <c r="M72" s="77"/>
      <c r="N72" s="77">
        <v>1</v>
      </c>
      <c r="O72" s="77"/>
      <c r="P72" s="77"/>
      <c r="Q72" s="77"/>
      <c r="R72" s="77"/>
      <c r="S72" s="69"/>
      <c r="T72" s="161">
        <f t="shared" si="5"/>
        <v>1</v>
      </c>
      <c r="U72" s="174"/>
      <c r="V72" s="175"/>
      <c r="W72" s="292"/>
    </row>
    <row r="73" spans="1:23" ht="14.25" customHeight="1">
      <c r="A73" s="210">
        <v>9</v>
      </c>
      <c r="B73" s="13" t="s">
        <v>57</v>
      </c>
      <c r="C73" s="88" t="s">
        <v>295</v>
      </c>
      <c r="D73" s="88"/>
      <c r="E73" s="88"/>
      <c r="F73" s="88"/>
      <c r="G73" s="77"/>
      <c r="H73" s="77"/>
      <c r="I73" s="77"/>
      <c r="J73" s="77"/>
      <c r="K73" s="77"/>
      <c r="L73" s="77"/>
      <c r="M73" s="77"/>
      <c r="N73" s="77"/>
      <c r="O73" s="77">
        <v>1</v>
      </c>
      <c r="P73" s="77"/>
      <c r="Q73" s="77"/>
      <c r="R73" s="77"/>
      <c r="S73" s="89"/>
      <c r="T73" s="161">
        <f t="shared" si="5"/>
        <v>1</v>
      </c>
      <c r="U73" s="153"/>
      <c r="V73" s="154"/>
      <c r="W73" s="292"/>
    </row>
    <row r="74" spans="1:23" ht="14.25" customHeight="1">
      <c r="A74" s="210">
        <v>10</v>
      </c>
      <c r="B74" s="13" t="s">
        <v>68</v>
      </c>
      <c r="C74" s="88" t="s">
        <v>297</v>
      </c>
      <c r="D74" s="88"/>
      <c r="E74" s="88"/>
      <c r="F74" s="88"/>
      <c r="G74" s="77"/>
      <c r="H74" s="77"/>
      <c r="I74" s="77"/>
      <c r="J74" s="77"/>
      <c r="K74" s="77"/>
      <c r="L74" s="77"/>
      <c r="M74" s="77"/>
      <c r="N74" s="77"/>
      <c r="O74" s="77">
        <v>1</v>
      </c>
      <c r="P74" s="77"/>
      <c r="Q74" s="77"/>
      <c r="R74" s="77"/>
      <c r="S74" s="89"/>
      <c r="T74" s="161">
        <f t="shared" si="5"/>
        <v>1</v>
      </c>
      <c r="U74" s="153"/>
      <c r="V74" s="154"/>
      <c r="W74" s="292"/>
    </row>
    <row r="75" spans="1:23" ht="15">
      <c r="A75" s="209">
        <v>11</v>
      </c>
      <c r="B75" s="28" t="s">
        <v>136</v>
      </c>
      <c r="C75" s="88" t="s">
        <v>202</v>
      </c>
      <c r="D75" s="29"/>
      <c r="E75" s="29"/>
      <c r="F75" s="29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>
        <v>1</v>
      </c>
      <c r="S75" s="89"/>
      <c r="T75" s="161">
        <f t="shared" si="5"/>
        <v>1</v>
      </c>
      <c r="U75" s="153"/>
      <c r="V75" s="154"/>
      <c r="W75" s="292"/>
    </row>
    <row r="76" spans="1:23" ht="15">
      <c r="A76" s="210">
        <v>12</v>
      </c>
      <c r="B76" s="28" t="s">
        <v>136</v>
      </c>
      <c r="C76" s="88" t="s">
        <v>296</v>
      </c>
      <c r="D76" s="29"/>
      <c r="E76" s="29"/>
      <c r="F76" s="29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>
        <v>1</v>
      </c>
      <c r="S76" s="89"/>
      <c r="T76" s="161">
        <f t="shared" si="5"/>
        <v>1</v>
      </c>
      <c r="U76" s="153"/>
      <c r="V76" s="154"/>
      <c r="W76" s="292"/>
    </row>
    <row r="77" spans="1:23" ht="15">
      <c r="A77" s="210">
        <v>13</v>
      </c>
      <c r="B77" s="28" t="s">
        <v>160</v>
      </c>
      <c r="C77" s="88" t="s">
        <v>202</v>
      </c>
      <c r="D77" s="29"/>
      <c r="E77" s="29"/>
      <c r="F77" s="29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69">
        <v>1</v>
      </c>
      <c r="T77" s="161">
        <f t="shared" si="5"/>
        <v>1</v>
      </c>
      <c r="U77" s="148"/>
      <c r="V77" s="149"/>
      <c r="W77" s="292"/>
    </row>
    <row r="78" spans="1:23" ht="15.75" thickBot="1">
      <c r="A78" s="209">
        <v>14</v>
      </c>
      <c r="B78" s="28" t="s">
        <v>160</v>
      </c>
      <c r="C78" s="276" t="s">
        <v>296</v>
      </c>
      <c r="D78" s="277"/>
      <c r="E78" s="277"/>
      <c r="F78" s="277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95">
        <v>1</v>
      </c>
      <c r="T78" s="161">
        <f t="shared" si="5"/>
        <v>1</v>
      </c>
      <c r="U78" s="279"/>
      <c r="V78" s="280"/>
      <c r="W78" s="292"/>
    </row>
    <row r="79" spans="1:23" ht="14.25" customHeight="1" thickBot="1">
      <c r="A79" s="428" t="s">
        <v>65</v>
      </c>
      <c r="B79" s="429"/>
      <c r="C79" s="431"/>
      <c r="D79" s="14">
        <f aca="true" t="shared" si="6" ref="D79:V79">SUM(D65:D77)</f>
        <v>2</v>
      </c>
      <c r="E79" s="14">
        <f t="shared" si="6"/>
        <v>2</v>
      </c>
      <c r="F79" s="14">
        <f t="shared" si="6"/>
        <v>2</v>
      </c>
      <c r="G79" s="14">
        <f t="shared" si="6"/>
        <v>0</v>
      </c>
      <c r="H79" s="14">
        <f t="shared" si="6"/>
        <v>1</v>
      </c>
      <c r="I79" s="14">
        <f t="shared" si="6"/>
        <v>1</v>
      </c>
      <c r="J79" s="14">
        <f t="shared" si="6"/>
        <v>1</v>
      </c>
      <c r="K79" s="14">
        <f t="shared" si="6"/>
        <v>0</v>
      </c>
      <c r="L79" s="14">
        <f t="shared" si="6"/>
        <v>0</v>
      </c>
      <c r="M79" s="14">
        <f t="shared" si="6"/>
        <v>0</v>
      </c>
      <c r="N79" s="14">
        <f t="shared" si="6"/>
        <v>2</v>
      </c>
      <c r="O79" s="14">
        <f t="shared" si="6"/>
        <v>2</v>
      </c>
      <c r="P79" s="14">
        <f t="shared" si="6"/>
        <v>0</v>
      </c>
      <c r="Q79" s="14">
        <f t="shared" si="6"/>
        <v>0</v>
      </c>
      <c r="R79" s="14">
        <f t="shared" si="6"/>
        <v>2</v>
      </c>
      <c r="S79" s="179">
        <f>SUM(S65:S78)</f>
        <v>2</v>
      </c>
      <c r="T79" s="63">
        <f>SUM(T65:T78)</f>
        <v>17</v>
      </c>
      <c r="U79" s="178">
        <f t="shared" si="6"/>
        <v>0</v>
      </c>
      <c r="V79" s="177">
        <f t="shared" si="6"/>
        <v>0</v>
      </c>
      <c r="W79" s="292"/>
    </row>
    <row r="80" spans="1:23" ht="14.25" customHeight="1" thickBot="1">
      <c r="A80" s="432" t="s">
        <v>39</v>
      </c>
      <c r="B80" s="43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79"/>
      <c r="T80" s="63"/>
      <c r="U80" s="184"/>
      <c r="V80" s="177"/>
      <c r="W80" s="292"/>
    </row>
    <row r="81" spans="1:23" ht="15">
      <c r="A81" s="296">
        <v>1</v>
      </c>
      <c r="B81" s="293" t="s">
        <v>105</v>
      </c>
      <c r="C81" s="18" t="s">
        <v>112</v>
      </c>
      <c r="D81" s="88">
        <v>1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9"/>
      <c r="T81" s="110">
        <f aca="true" t="shared" si="7" ref="T81:T89">SUM(D81:S81)</f>
        <v>1</v>
      </c>
      <c r="U81" s="153"/>
      <c r="V81" s="154"/>
      <c r="W81" s="292"/>
    </row>
    <row r="82" spans="1:23" ht="15">
      <c r="A82" s="297">
        <v>2</v>
      </c>
      <c r="B82" s="13" t="s">
        <v>60</v>
      </c>
      <c r="C82" s="16" t="s">
        <v>112</v>
      </c>
      <c r="D82" s="88"/>
      <c r="E82" s="88">
        <v>1</v>
      </c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9"/>
      <c r="T82" s="110">
        <f t="shared" si="7"/>
        <v>1</v>
      </c>
      <c r="U82" s="153"/>
      <c r="V82" s="154"/>
      <c r="W82" s="292"/>
    </row>
    <row r="83" spans="1:23" ht="15">
      <c r="A83" s="296">
        <v>3</v>
      </c>
      <c r="B83" s="13" t="s">
        <v>59</v>
      </c>
      <c r="C83" s="16" t="s">
        <v>112</v>
      </c>
      <c r="D83" s="88"/>
      <c r="E83" s="88"/>
      <c r="F83" s="88">
        <v>1</v>
      </c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9"/>
      <c r="T83" s="110">
        <f t="shared" si="7"/>
        <v>1</v>
      </c>
      <c r="U83" s="153"/>
      <c r="V83" s="154"/>
      <c r="W83" s="292"/>
    </row>
    <row r="84" spans="1:23" ht="15">
      <c r="A84" s="296">
        <v>4</v>
      </c>
      <c r="B84" s="78" t="s">
        <v>51</v>
      </c>
      <c r="C84" s="16" t="s">
        <v>112</v>
      </c>
      <c r="D84" s="88"/>
      <c r="E84" s="88"/>
      <c r="F84" s="88"/>
      <c r="G84" s="88">
        <v>1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9"/>
      <c r="T84" s="110">
        <f t="shared" si="7"/>
        <v>1</v>
      </c>
      <c r="U84" s="153"/>
      <c r="V84" s="154"/>
      <c r="W84" s="292"/>
    </row>
    <row r="85" spans="1:23" ht="15" customHeight="1">
      <c r="A85" s="297">
        <v>5</v>
      </c>
      <c r="B85" s="78" t="s">
        <v>53</v>
      </c>
      <c r="C85" s="16" t="s">
        <v>112</v>
      </c>
      <c r="D85" s="88"/>
      <c r="E85" s="16"/>
      <c r="F85" s="16"/>
      <c r="G85" s="16"/>
      <c r="H85" s="16">
        <v>1</v>
      </c>
      <c r="I85" s="16"/>
      <c r="J85" s="18"/>
      <c r="K85" s="78"/>
      <c r="L85" s="18"/>
      <c r="M85" s="18"/>
      <c r="N85" s="18"/>
      <c r="O85" s="18"/>
      <c r="P85" s="18"/>
      <c r="Q85" s="18"/>
      <c r="R85" s="18"/>
      <c r="S85" s="89"/>
      <c r="T85" s="161">
        <f t="shared" si="7"/>
        <v>1</v>
      </c>
      <c r="U85" s="153"/>
      <c r="V85" s="154"/>
      <c r="W85" s="292"/>
    </row>
    <row r="86" spans="1:23" ht="15" customHeight="1">
      <c r="A86" s="296">
        <v>6</v>
      </c>
      <c r="B86" s="13" t="s">
        <v>140</v>
      </c>
      <c r="C86" s="18" t="s">
        <v>112</v>
      </c>
      <c r="D86" s="88"/>
      <c r="E86" s="88"/>
      <c r="F86" s="88"/>
      <c r="G86" s="77"/>
      <c r="H86" s="77"/>
      <c r="I86" s="77">
        <v>1</v>
      </c>
      <c r="J86" s="77"/>
      <c r="K86" s="77"/>
      <c r="L86" s="16"/>
      <c r="M86" s="16"/>
      <c r="N86" s="16"/>
      <c r="O86" s="16"/>
      <c r="P86" s="16"/>
      <c r="Q86" s="16"/>
      <c r="R86" s="18"/>
      <c r="S86" s="69"/>
      <c r="T86" s="161">
        <f t="shared" si="7"/>
        <v>1</v>
      </c>
      <c r="U86" s="148"/>
      <c r="V86" s="149"/>
      <c r="W86" s="292"/>
    </row>
    <row r="87" spans="1:23" ht="15" customHeight="1">
      <c r="A87" s="296">
        <v>7</v>
      </c>
      <c r="B87" s="13" t="s">
        <v>197</v>
      </c>
      <c r="C87" s="18" t="s">
        <v>112</v>
      </c>
      <c r="D87" s="88"/>
      <c r="E87" s="88"/>
      <c r="F87" s="88"/>
      <c r="G87" s="88"/>
      <c r="H87" s="88"/>
      <c r="I87" s="88"/>
      <c r="J87" s="88">
        <v>1</v>
      </c>
      <c r="K87" s="88"/>
      <c r="L87" s="18"/>
      <c r="M87" s="18"/>
      <c r="N87" s="18"/>
      <c r="O87" s="18"/>
      <c r="P87" s="18"/>
      <c r="Q87" s="18"/>
      <c r="R87" s="18"/>
      <c r="S87" s="69"/>
      <c r="T87" s="110">
        <f t="shared" si="7"/>
        <v>1</v>
      </c>
      <c r="U87" s="150"/>
      <c r="V87" s="151"/>
      <c r="W87" s="292"/>
    </row>
    <row r="88" spans="1:23" ht="15" customHeight="1">
      <c r="A88" s="297">
        <v>8</v>
      </c>
      <c r="B88" s="78" t="s">
        <v>64</v>
      </c>
      <c r="C88" s="18" t="s">
        <v>112</v>
      </c>
      <c r="D88" s="88"/>
      <c r="E88" s="88"/>
      <c r="F88" s="88"/>
      <c r="G88" s="88"/>
      <c r="H88" s="88"/>
      <c r="I88" s="88"/>
      <c r="J88" s="88"/>
      <c r="K88" s="88">
        <v>1</v>
      </c>
      <c r="L88" s="18"/>
      <c r="M88" s="18"/>
      <c r="N88" s="18"/>
      <c r="O88" s="18"/>
      <c r="P88" s="18"/>
      <c r="Q88" s="18"/>
      <c r="R88" s="18"/>
      <c r="S88" s="69"/>
      <c r="T88" s="110">
        <f t="shared" si="7"/>
        <v>1</v>
      </c>
      <c r="U88" s="150"/>
      <c r="V88" s="151"/>
      <c r="W88" s="292"/>
    </row>
    <row r="89" spans="1:23" ht="15" customHeight="1">
      <c r="A89" s="296">
        <v>9</v>
      </c>
      <c r="B89" s="78" t="s">
        <v>54</v>
      </c>
      <c r="C89" s="18" t="s">
        <v>112</v>
      </c>
      <c r="D89" s="88"/>
      <c r="E89" s="88"/>
      <c r="F89" s="88"/>
      <c r="G89" s="88"/>
      <c r="H89" s="88"/>
      <c r="I89" s="88"/>
      <c r="J89" s="88"/>
      <c r="K89" s="261"/>
      <c r="L89" s="18">
        <v>1</v>
      </c>
      <c r="M89" s="18"/>
      <c r="N89" s="18"/>
      <c r="O89" s="18"/>
      <c r="P89" s="18"/>
      <c r="Q89" s="18"/>
      <c r="R89" s="18"/>
      <c r="S89" s="69"/>
      <c r="T89" s="110">
        <f t="shared" si="7"/>
        <v>1</v>
      </c>
      <c r="U89" s="150"/>
      <c r="V89" s="151"/>
      <c r="W89" s="292"/>
    </row>
    <row r="90" spans="1:23" ht="15" customHeight="1">
      <c r="A90" s="296">
        <v>10</v>
      </c>
      <c r="B90" s="13" t="s">
        <v>270</v>
      </c>
      <c r="C90" s="18" t="s">
        <v>112</v>
      </c>
      <c r="D90" s="77"/>
      <c r="E90" s="77"/>
      <c r="F90" s="77"/>
      <c r="G90" s="16"/>
      <c r="H90" s="16"/>
      <c r="I90" s="16"/>
      <c r="J90" s="16"/>
      <c r="K90" s="16"/>
      <c r="L90" s="16"/>
      <c r="M90" s="16"/>
      <c r="N90" s="18">
        <v>1</v>
      </c>
      <c r="O90" s="16"/>
      <c r="P90" s="18"/>
      <c r="Q90" s="18"/>
      <c r="R90" s="18"/>
      <c r="S90" s="69"/>
      <c r="T90" s="161">
        <f aca="true" t="shared" si="8" ref="T90:T103">SUM(D90:S90)</f>
        <v>1</v>
      </c>
      <c r="U90" s="150"/>
      <c r="V90" s="151"/>
      <c r="W90" s="292"/>
    </row>
    <row r="91" spans="1:23" ht="15" customHeight="1">
      <c r="A91" s="297">
        <v>11</v>
      </c>
      <c r="B91" s="28" t="s">
        <v>58</v>
      </c>
      <c r="C91" s="18" t="s">
        <v>112</v>
      </c>
      <c r="D91" s="13"/>
      <c r="E91" s="13"/>
      <c r="F91" s="13"/>
      <c r="G91" s="16"/>
      <c r="H91" s="16"/>
      <c r="I91" s="16"/>
      <c r="J91" s="16"/>
      <c r="K91" s="16"/>
      <c r="L91" s="16"/>
      <c r="M91" s="16"/>
      <c r="N91" s="16"/>
      <c r="O91" s="16"/>
      <c r="P91" s="18">
        <v>1</v>
      </c>
      <c r="Q91" s="18"/>
      <c r="R91" s="16"/>
      <c r="S91" s="68"/>
      <c r="T91" s="161">
        <f t="shared" si="8"/>
        <v>1</v>
      </c>
      <c r="U91" s="150"/>
      <c r="V91" s="151"/>
      <c r="W91" s="292"/>
    </row>
    <row r="92" spans="1:23" ht="15" customHeight="1">
      <c r="A92" s="296">
        <v>12</v>
      </c>
      <c r="B92" s="13" t="s">
        <v>56</v>
      </c>
      <c r="C92" s="18" t="s">
        <v>112</v>
      </c>
      <c r="D92" s="13"/>
      <c r="E92" s="13"/>
      <c r="F92" s="13"/>
      <c r="G92" s="16"/>
      <c r="H92" s="16"/>
      <c r="I92" s="16"/>
      <c r="J92" s="16"/>
      <c r="K92" s="16"/>
      <c r="L92" s="16"/>
      <c r="M92" s="16"/>
      <c r="N92" s="16"/>
      <c r="O92" s="16"/>
      <c r="P92" s="18"/>
      <c r="Q92" s="18">
        <v>1</v>
      </c>
      <c r="R92" s="16"/>
      <c r="S92" s="68"/>
      <c r="T92" s="110">
        <f t="shared" si="8"/>
        <v>1</v>
      </c>
      <c r="U92" s="150"/>
      <c r="V92" s="151"/>
      <c r="W92" s="292"/>
    </row>
    <row r="93" spans="1:23" ht="15" customHeight="1">
      <c r="A93" s="296">
        <v>13</v>
      </c>
      <c r="B93" s="28" t="s">
        <v>136</v>
      </c>
      <c r="C93" s="18" t="s">
        <v>112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9"/>
      <c r="Q93" s="19"/>
      <c r="R93" s="294">
        <v>1</v>
      </c>
      <c r="S93" s="68"/>
      <c r="T93" s="161">
        <f t="shared" si="8"/>
        <v>1</v>
      </c>
      <c r="U93" s="150"/>
      <c r="V93" s="151"/>
      <c r="W93" s="292"/>
    </row>
    <row r="94" spans="1:23" ht="15" customHeight="1">
      <c r="A94" s="297">
        <v>14</v>
      </c>
      <c r="B94" s="29" t="s">
        <v>271</v>
      </c>
      <c r="C94" s="18" t="s">
        <v>112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>
        <v>1</v>
      </c>
      <c r="T94" s="161">
        <f t="shared" si="8"/>
        <v>1</v>
      </c>
      <c r="U94" s="150"/>
      <c r="V94" s="151"/>
      <c r="W94" s="292"/>
    </row>
    <row r="95" spans="1:23" ht="15">
      <c r="A95" s="296">
        <v>15</v>
      </c>
      <c r="B95" s="13" t="s">
        <v>149</v>
      </c>
      <c r="C95" s="68" t="s">
        <v>61</v>
      </c>
      <c r="D95" s="205"/>
      <c r="E95" s="16"/>
      <c r="F95" s="16">
        <v>2</v>
      </c>
      <c r="G95" s="16">
        <v>2</v>
      </c>
      <c r="H95" s="16">
        <v>2</v>
      </c>
      <c r="I95" s="16">
        <v>2</v>
      </c>
      <c r="J95" s="16"/>
      <c r="K95" s="16"/>
      <c r="L95" s="16"/>
      <c r="M95" s="16"/>
      <c r="N95" s="16">
        <v>2</v>
      </c>
      <c r="O95" s="16"/>
      <c r="P95" s="16"/>
      <c r="Q95" s="16"/>
      <c r="R95" s="16"/>
      <c r="S95" s="68"/>
      <c r="T95" s="161">
        <f t="shared" si="8"/>
        <v>10</v>
      </c>
      <c r="U95" s="150">
        <v>4</v>
      </c>
      <c r="V95" s="151">
        <v>6</v>
      </c>
      <c r="W95" s="292"/>
    </row>
    <row r="96" spans="1:23" ht="15">
      <c r="A96" s="296">
        <v>16</v>
      </c>
      <c r="B96" s="29" t="s">
        <v>153</v>
      </c>
      <c r="C96" s="18" t="s">
        <v>11</v>
      </c>
      <c r="D96" s="16"/>
      <c r="E96" s="16">
        <v>2</v>
      </c>
      <c r="F96" s="257"/>
      <c r="G96" s="16"/>
      <c r="H96" s="16"/>
      <c r="I96" s="16"/>
      <c r="J96" s="16">
        <v>2</v>
      </c>
      <c r="K96" s="16">
        <v>2</v>
      </c>
      <c r="L96" s="16"/>
      <c r="M96" s="16"/>
      <c r="N96" s="16"/>
      <c r="O96" s="16"/>
      <c r="P96" s="16">
        <v>2</v>
      </c>
      <c r="Q96" s="16">
        <v>2</v>
      </c>
      <c r="R96" s="16">
        <v>2</v>
      </c>
      <c r="S96" s="16">
        <v>2</v>
      </c>
      <c r="T96" s="110">
        <f t="shared" si="8"/>
        <v>14</v>
      </c>
      <c r="U96" s="150">
        <v>0</v>
      </c>
      <c r="V96" s="151">
        <v>14</v>
      </c>
      <c r="W96" s="292"/>
    </row>
    <row r="97" spans="1:23" ht="15">
      <c r="A97" s="297">
        <v>17</v>
      </c>
      <c r="B97" s="10" t="s">
        <v>145</v>
      </c>
      <c r="C97" s="68" t="s">
        <v>11</v>
      </c>
      <c r="D97" s="18">
        <v>2</v>
      </c>
      <c r="E97" s="257"/>
      <c r="F97" s="257"/>
      <c r="G97" s="18"/>
      <c r="H97" s="18"/>
      <c r="I97" s="18"/>
      <c r="J97" s="18"/>
      <c r="K97" s="18"/>
      <c r="L97" s="257"/>
      <c r="M97" s="235"/>
      <c r="N97" s="257"/>
      <c r="O97" s="235"/>
      <c r="P97" s="18"/>
      <c r="Q97" s="18"/>
      <c r="R97" s="18"/>
      <c r="S97" s="240"/>
      <c r="T97" s="110">
        <f t="shared" si="8"/>
        <v>2</v>
      </c>
      <c r="U97" s="150">
        <v>0</v>
      </c>
      <c r="V97" s="151">
        <v>2</v>
      </c>
      <c r="W97" s="292"/>
    </row>
    <row r="98" spans="1:23" ht="15">
      <c r="A98" s="296">
        <v>18</v>
      </c>
      <c r="B98" s="10" t="s">
        <v>40</v>
      </c>
      <c r="C98" s="68" t="s">
        <v>11</v>
      </c>
      <c r="D98" s="257"/>
      <c r="E98" s="257"/>
      <c r="F98" s="257"/>
      <c r="G98" s="18"/>
      <c r="H98" s="18"/>
      <c r="I98" s="18"/>
      <c r="J98" s="18"/>
      <c r="K98" s="18"/>
      <c r="L98" s="18">
        <v>2</v>
      </c>
      <c r="M98" s="235"/>
      <c r="N98" s="257"/>
      <c r="O98" s="235"/>
      <c r="P98" s="18"/>
      <c r="Q98" s="18"/>
      <c r="R98" s="18"/>
      <c r="S98" s="241"/>
      <c r="T98" s="110">
        <f t="shared" si="8"/>
        <v>2</v>
      </c>
      <c r="U98" s="150">
        <v>0</v>
      </c>
      <c r="V98" s="151">
        <v>2</v>
      </c>
      <c r="W98" s="292"/>
    </row>
    <row r="99" spans="1:23" ht="15">
      <c r="A99" s="296">
        <v>19</v>
      </c>
      <c r="B99" s="13" t="s">
        <v>229</v>
      </c>
      <c r="C99" s="16" t="s">
        <v>66</v>
      </c>
      <c r="D99" s="205"/>
      <c r="E99" s="16">
        <v>2</v>
      </c>
      <c r="F99" s="16"/>
      <c r="G99" s="18">
        <v>2</v>
      </c>
      <c r="H99" s="18">
        <v>2</v>
      </c>
      <c r="I99" s="18"/>
      <c r="J99" s="18"/>
      <c r="K99" s="18"/>
      <c r="L99" s="18"/>
      <c r="M99" s="18"/>
      <c r="N99" s="18">
        <v>2</v>
      </c>
      <c r="O99" s="18"/>
      <c r="P99" s="18">
        <v>2</v>
      </c>
      <c r="Q99" s="18">
        <v>2</v>
      </c>
      <c r="R99" s="235"/>
      <c r="S99" s="241"/>
      <c r="T99" s="110">
        <f t="shared" si="8"/>
        <v>12</v>
      </c>
      <c r="U99" s="150">
        <v>0</v>
      </c>
      <c r="V99" s="151">
        <v>12</v>
      </c>
      <c r="W99" s="292"/>
    </row>
    <row r="100" spans="1:23" ht="15">
      <c r="A100" s="297">
        <v>20</v>
      </c>
      <c r="B100" s="13" t="s">
        <v>291</v>
      </c>
      <c r="C100" s="16" t="s">
        <v>66</v>
      </c>
      <c r="D100" s="16">
        <v>2</v>
      </c>
      <c r="E100" s="16"/>
      <c r="F100" s="205"/>
      <c r="G100" s="18"/>
      <c r="H100" s="18"/>
      <c r="I100" s="18">
        <v>2</v>
      </c>
      <c r="J100" s="18">
        <v>2</v>
      </c>
      <c r="K100" s="18">
        <v>2</v>
      </c>
      <c r="L100" s="18">
        <v>2</v>
      </c>
      <c r="M100" s="235"/>
      <c r="N100" s="18"/>
      <c r="O100" s="235"/>
      <c r="P100" s="18"/>
      <c r="Q100" s="16"/>
      <c r="R100" s="16">
        <v>2</v>
      </c>
      <c r="S100" s="70">
        <v>2</v>
      </c>
      <c r="T100" s="110">
        <f t="shared" si="8"/>
        <v>14</v>
      </c>
      <c r="U100" s="150">
        <v>0</v>
      </c>
      <c r="V100" s="151">
        <v>14</v>
      </c>
      <c r="W100" s="292"/>
    </row>
    <row r="101" spans="1:23" ht="15">
      <c r="A101" s="296">
        <v>21</v>
      </c>
      <c r="B101" s="13" t="s">
        <v>228</v>
      </c>
      <c r="C101" s="16" t="s">
        <v>66</v>
      </c>
      <c r="D101" s="18"/>
      <c r="E101" s="18"/>
      <c r="F101" s="18">
        <v>2</v>
      </c>
      <c r="G101" s="18"/>
      <c r="H101" s="18"/>
      <c r="I101" s="252"/>
      <c r="J101" s="252"/>
      <c r="K101" s="252"/>
      <c r="L101" s="275"/>
      <c r="M101" s="235"/>
      <c r="N101" s="257"/>
      <c r="O101" s="235"/>
      <c r="P101" s="18"/>
      <c r="Q101" s="19"/>
      <c r="R101" s="259"/>
      <c r="S101" s="70"/>
      <c r="T101" s="110">
        <f t="shared" si="8"/>
        <v>2</v>
      </c>
      <c r="U101" s="150">
        <v>0</v>
      </c>
      <c r="V101" s="151">
        <v>2</v>
      </c>
      <c r="W101" s="292"/>
    </row>
    <row r="102" spans="1:23" ht="15">
      <c r="A102" s="296">
        <v>22</v>
      </c>
      <c r="B102" s="13" t="s">
        <v>176</v>
      </c>
      <c r="C102" s="18" t="s">
        <v>177</v>
      </c>
      <c r="D102" s="18"/>
      <c r="E102" s="18"/>
      <c r="F102" s="18"/>
      <c r="G102" s="16"/>
      <c r="H102" s="16"/>
      <c r="I102" s="16"/>
      <c r="J102" s="16"/>
      <c r="K102" s="16"/>
      <c r="L102" s="16"/>
      <c r="M102" s="16"/>
      <c r="N102" s="16"/>
      <c r="O102" s="16"/>
      <c r="P102" s="16">
        <v>1</v>
      </c>
      <c r="Q102" s="19">
        <v>1</v>
      </c>
      <c r="R102" s="19">
        <v>1</v>
      </c>
      <c r="S102" s="19">
        <v>1</v>
      </c>
      <c r="T102" s="110">
        <f t="shared" si="8"/>
        <v>4</v>
      </c>
      <c r="U102" s="150"/>
      <c r="V102" s="151"/>
      <c r="W102" s="292"/>
    </row>
    <row r="103" spans="1:23" ht="15.75" thickBot="1">
      <c r="A103" s="297">
        <v>23</v>
      </c>
      <c r="B103" s="13" t="s">
        <v>142</v>
      </c>
      <c r="C103" s="18" t="s">
        <v>177</v>
      </c>
      <c r="D103" s="241"/>
      <c r="E103" s="241"/>
      <c r="F103" s="241"/>
      <c r="G103" s="257"/>
      <c r="H103" s="257"/>
      <c r="I103" s="257"/>
      <c r="J103" s="257"/>
      <c r="K103" s="257"/>
      <c r="L103" s="18">
        <v>1</v>
      </c>
      <c r="M103" s="257"/>
      <c r="N103" s="18">
        <v>1</v>
      </c>
      <c r="O103" s="16"/>
      <c r="P103" s="234"/>
      <c r="Q103" s="237"/>
      <c r="R103" s="237"/>
      <c r="S103" s="237"/>
      <c r="T103" s="110">
        <f t="shared" si="8"/>
        <v>2</v>
      </c>
      <c r="U103" s="150"/>
      <c r="V103" s="151"/>
      <c r="W103" s="292"/>
    </row>
    <row r="104" spans="1:23" ht="14.25" customHeight="1" thickBot="1">
      <c r="A104" s="428" t="s">
        <v>65</v>
      </c>
      <c r="B104" s="429"/>
      <c r="C104" s="431"/>
      <c r="D104" s="14">
        <f aca="true" t="shared" si="9" ref="D104:V104">SUM(D81:D103)</f>
        <v>5</v>
      </c>
      <c r="E104" s="14">
        <f t="shared" si="9"/>
        <v>5</v>
      </c>
      <c r="F104" s="14">
        <f t="shared" si="9"/>
        <v>5</v>
      </c>
      <c r="G104" s="14">
        <f t="shared" si="9"/>
        <v>5</v>
      </c>
      <c r="H104" s="14">
        <f t="shared" si="9"/>
        <v>5</v>
      </c>
      <c r="I104" s="14">
        <f t="shared" si="9"/>
        <v>5</v>
      </c>
      <c r="J104" s="14">
        <f t="shared" si="9"/>
        <v>5</v>
      </c>
      <c r="K104" s="14">
        <f t="shared" si="9"/>
        <v>5</v>
      </c>
      <c r="L104" s="14">
        <f t="shared" si="9"/>
        <v>6</v>
      </c>
      <c r="M104" s="14">
        <f t="shared" si="9"/>
        <v>0</v>
      </c>
      <c r="N104" s="14">
        <f t="shared" si="9"/>
        <v>6</v>
      </c>
      <c r="O104" s="14">
        <f t="shared" si="9"/>
        <v>0</v>
      </c>
      <c r="P104" s="14">
        <f t="shared" si="9"/>
        <v>6</v>
      </c>
      <c r="Q104" s="14">
        <f t="shared" si="9"/>
        <v>6</v>
      </c>
      <c r="R104" s="14">
        <f t="shared" si="9"/>
        <v>6</v>
      </c>
      <c r="S104" s="14">
        <f t="shared" si="9"/>
        <v>6</v>
      </c>
      <c r="T104" s="63">
        <f t="shared" si="9"/>
        <v>76</v>
      </c>
      <c r="U104" s="178">
        <f t="shared" si="9"/>
        <v>4</v>
      </c>
      <c r="V104" s="177">
        <f t="shared" si="9"/>
        <v>52</v>
      </c>
      <c r="W104" s="292"/>
    </row>
    <row r="105" spans="1:23" ht="14.25" customHeight="1" thickBot="1">
      <c r="A105" s="428" t="s">
        <v>243</v>
      </c>
      <c r="B105" s="429"/>
      <c r="C105" s="431"/>
      <c r="D105" s="14">
        <f aca="true" t="shared" si="10" ref="D105:T105">D43+D49+D61+D79+D104</f>
        <v>29</v>
      </c>
      <c r="E105" s="14">
        <f t="shared" si="10"/>
        <v>29</v>
      </c>
      <c r="F105" s="14">
        <f t="shared" si="10"/>
        <v>29</v>
      </c>
      <c r="G105" s="14">
        <f t="shared" si="10"/>
        <v>28</v>
      </c>
      <c r="H105" s="14">
        <f t="shared" si="10"/>
        <v>30</v>
      </c>
      <c r="I105" s="14">
        <f t="shared" si="10"/>
        <v>30</v>
      </c>
      <c r="J105" s="14">
        <f t="shared" si="10"/>
        <v>30</v>
      </c>
      <c r="K105" s="14">
        <f t="shared" si="10"/>
        <v>28</v>
      </c>
      <c r="L105" s="14">
        <f t="shared" si="10"/>
        <v>32</v>
      </c>
      <c r="M105" s="14">
        <f t="shared" si="10"/>
        <v>26</v>
      </c>
      <c r="N105" s="14">
        <f t="shared" si="10"/>
        <v>35</v>
      </c>
      <c r="O105" s="14">
        <f t="shared" si="10"/>
        <v>29</v>
      </c>
      <c r="P105" s="14">
        <f t="shared" si="10"/>
        <v>32</v>
      </c>
      <c r="Q105" s="14">
        <f t="shared" si="10"/>
        <v>32</v>
      </c>
      <c r="R105" s="14">
        <f t="shared" si="10"/>
        <v>35</v>
      </c>
      <c r="S105" s="14">
        <f t="shared" si="10"/>
        <v>35</v>
      </c>
      <c r="T105" s="63">
        <f t="shared" si="10"/>
        <v>489</v>
      </c>
      <c r="U105" s="178">
        <f>U43+U61+U79+U104</f>
        <v>310</v>
      </c>
      <c r="V105" s="177">
        <f>V43+V61+V79+V104</f>
        <v>98</v>
      </c>
      <c r="W105" s="292"/>
    </row>
    <row r="106" spans="1:23" ht="14.25" customHeight="1" thickBot="1">
      <c r="A106" s="428" t="s">
        <v>244</v>
      </c>
      <c r="B106" s="429"/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  <c r="M106" s="429"/>
      <c r="N106" s="429"/>
      <c r="O106" s="429"/>
      <c r="P106" s="429"/>
      <c r="Q106" s="429"/>
      <c r="R106" s="429"/>
      <c r="S106" s="429"/>
      <c r="T106" s="429"/>
      <c r="U106" s="429"/>
      <c r="V106" s="430"/>
      <c r="W106" s="292"/>
    </row>
    <row r="107" spans="1:23" ht="15">
      <c r="A107" s="296">
        <v>1</v>
      </c>
      <c r="B107" s="78" t="s">
        <v>51</v>
      </c>
      <c r="C107" s="16" t="s">
        <v>45</v>
      </c>
      <c r="D107" s="88"/>
      <c r="E107" s="88"/>
      <c r="F107" s="88"/>
      <c r="G107" s="88">
        <v>4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9"/>
      <c r="T107" s="110">
        <f aca="true" t="shared" si="11" ref="T107:T112">SUM(D107:S107)</f>
        <v>4</v>
      </c>
      <c r="U107" s="153"/>
      <c r="V107" s="154"/>
      <c r="W107" s="292"/>
    </row>
    <row r="108" spans="1:23" ht="15">
      <c r="A108" s="296">
        <v>2</v>
      </c>
      <c r="B108" s="78" t="s">
        <v>64</v>
      </c>
      <c r="C108" s="16" t="s">
        <v>45</v>
      </c>
      <c r="D108" s="88"/>
      <c r="E108" s="88"/>
      <c r="F108" s="88"/>
      <c r="G108" s="242"/>
      <c r="H108" s="88"/>
      <c r="I108" s="88"/>
      <c r="J108" s="88"/>
      <c r="K108" s="88">
        <v>4</v>
      </c>
      <c r="L108" s="88"/>
      <c r="M108" s="88"/>
      <c r="N108" s="88"/>
      <c r="O108" s="88"/>
      <c r="P108" s="88"/>
      <c r="Q108" s="88"/>
      <c r="R108" s="88"/>
      <c r="S108" s="89"/>
      <c r="T108" s="110">
        <f t="shared" si="11"/>
        <v>4</v>
      </c>
      <c r="U108" s="153"/>
      <c r="V108" s="154"/>
      <c r="W108" s="292"/>
    </row>
    <row r="109" spans="1:23" ht="15" customHeight="1">
      <c r="A109" s="296">
        <v>3</v>
      </c>
      <c r="B109" s="78" t="s">
        <v>54</v>
      </c>
      <c r="C109" s="16" t="s">
        <v>45</v>
      </c>
      <c r="D109" s="88"/>
      <c r="E109" s="16"/>
      <c r="F109" s="16"/>
      <c r="G109" s="16"/>
      <c r="H109" s="16"/>
      <c r="I109" s="16"/>
      <c r="J109" s="18"/>
      <c r="K109" s="78"/>
      <c r="L109" s="18">
        <v>4</v>
      </c>
      <c r="M109" s="18"/>
      <c r="N109" s="18"/>
      <c r="O109" s="18"/>
      <c r="P109" s="18"/>
      <c r="Q109" s="18"/>
      <c r="R109" s="18"/>
      <c r="S109" s="69"/>
      <c r="T109" s="110">
        <f t="shared" si="11"/>
        <v>4</v>
      </c>
      <c r="U109" s="148"/>
      <c r="V109" s="149"/>
      <c r="W109" s="292"/>
    </row>
    <row r="110" spans="1:23" ht="15" customHeight="1">
      <c r="A110" s="296">
        <v>4</v>
      </c>
      <c r="B110" s="13" t="s">
        <v>55</v>
      </c>
      <c r="C110" s="69" t="s">
        <v>45</v>
      </c>
      <c r="D110" s="88"/>
      <c r="E110" s="88"/>
      <c r="F110" s="88"/>
      <c r="G110" s="77"/>
      <c r="H110" s="77"/>
      <c r="I110" s="77"/>
      <c r="J110" s="77"/>
      <c r="K110" s="77"/>
      <c r="L110" s="16"/>
      <c r="M110" s="16">
        <v>4</v>
      </c>
      <c r="N110" s="16"/>
      <c r="O110" s="16"/>
      <c r="P110" s="16"/>
      <c r="Q110" s="16"/>
      <c r="R110" s="18"/>
      <c r="S110" s="89"/>
      <c r="T110" s="110">
        <f t="shared" si="11"/>
        <v>4</v>
      </c>
      <c r="U110" s="153"/>
      <c r="V110" s="154"/>
      <c r="W110" s="292"/>
    </row>
    <row r="111" spans="1:24" ht="15" customHeight="1">
      <c r="A111" s="296">
        <v>5</v>
      </c>
      <c r="B111" s="13" t="s">
        <v>58</v>
      </c>
      <c r="C111" s="68" t="s">
        <v>45</v>
      </c>
      <c r="D111" s="88"/>
      <c r="E111" s="88"/>
      <c r="F111" s="88"/>
      <c r="G111" s="88"/>
      <c r="H111" s="88"/>
      <c r="I111" s="88"/>
      <c r="J111" s="88"/>
      <c r="K111" s="88"/>
      <c r="L111" s="18"/>
      <c r="M111" s="18"/>
      <c r="N111" s="18"/>
      <c r="O111" s="18"/>
      <c r="P111" s="18">
        <v>4</v>
      </c>
      <c r="Q111" s="18"/>
      <c r="R111" s="18"/>
      <c r="S111" s="69"/>
      <c r="T111" s="161">
        <f t="shared" si="11"/>
        <v>4</v>
      </c>
      <c r="U111" s="150"/>
      <c r="V111" s="151"/>
      <c r="W111" s="292"/>
      <c r="X111" t="s">
        <v>32</v>
      </c>
    </row>
    <row r="112" spans="1:23" ht="15" customHeight="1" thickBot="1">
      <c r="A112" s="296">
        <v>6</v>
      </c>
      <c r="B112" s="28" t="s">
        <v>56</v>
      </c>
      <c r="C112" s="69" t="s">
        <v>45</v>
      </c>
      <c r="D112" s="88"/>
      <c r="E112" s="88"/>
      <c r="F112" s="88"/>
      <c r="G112" s="88"/>
      <c r="H112" s="88"/>
      <c r="I112" s="88"/>
      <c r="J112" s="88"/>
      <c r="K112" s="88"/>
      <c r="L112" s="18"/>
      <c r="M112" s="18"/>
      <c r="N112" s="18"/>
      <c r="O112" s="18"/>
      <c r="P112" s="18"/>
      <c r="Q112" s="18">
        <v>4</v>
      </c>
      <c r="R112" s="18"/>
      <c r="S112" s="69"/>
      <c r="T112" s="161">
        <f t="shared" si="11"/>
        <v>4</v>
      </c>
      <c r="U112" s="153"/>
      <c r="V112" s="154"/>
      <c r="W112" s="292"/>
    </row>
    <row r="113" spans="1:23" ht="14.25" customHeight="1" thickBot="1">
      <c r="A113" s="428" t="s">
        <v>65</v>
      </c>
      <c r="B113" s="429"/>
      <c r="C113" s="431"/>
      <c r="D113" s="14">
        <f>SUM(D107:D112)</f>
        <v>0</v>
      </c>
      <c r="E113" s="14">
        <f aca="true" t="shared" si="12" ref="E113:S113">SUM(E107:E112)</f>
        <v>0</v>
      </c>
      <c r="F113" s="14">
        <f t="shared" si="12"/>
        <v>0</v>
      </c>
      <c r="G113" s="14">
        <f t="shared" si="12"/>
        <v>4</v>
      </c>
      <c r="H113" s="14">
        <f t="shared" si="12"/>
        <v>0</v>
      </c>
      <c r="I113" s="14">
        <f t="shared" si="12"/>
        <v>0</v>
      </c>
      <c r="J113" s="14">
        <f t="shared" si="12"/>
        <v>0</v>
      </c>
      <c r="K113" s="14">
        <f t="shared" si="12"/>
        <v>4</v>
      </c>
      <c r="L113" s="14">
        <f t="shared" si="12"/>
        <v>4</v>
      </c>
      <c r="M113" s="14">
        <f t="shared" si="12"/>
        <v>4</v>
      </c>
      <c r="N113" s="14">
        <f t="shared" si="12"/>
        <v>0</v>
      </c>
      <c r="O113" s="14">
        <f t="shared" si="12"/>
        <v>0</v>
      </c>
      <c r="P113" s="14">
        <f t="shared" si="12"/>
        <v>4</v>
      </c>
      <c r="Q113" s="14">
        <f t="shared" si="12"/>
        <v>4</v>
      </c>
      <c r="R113" s="14">
        <f t="shared" si="12"/>
        <v>0</v>
      </c>
      <c r="S113" s="14">
        <f t="shared" si="12"/>
        <v>0</v>
      </c>
      <c r="T113" s="63">
        <f>SUM(T107:T112)</f>
        <v>24</v>
      </c>
      <c r="U113" s="178">
        <f>SUM(U109:U112)</f>
        <v>0</v>
      </c>
      <c r="V113" s="177">
        <f>SUM(V109:V112)</f>
        <v>0</v>
      </c>
      <c r="W113" s="292"/>
    </row>
    <row r="114" spans="1:23" ht="14.25" customHeight="1" thickBot="1">
      <c r="A114" s="428" t="s">
        <v>47</v>
      </c>
      <c r="B114" s="429"/>
      <c r="C114" s="431"/>
      <c r="D114" s="14">
        <f aca="true" t="shared" si="13" ref="D114:V114">D105+D113</f>
        <v>29</v>
      </c>
      <c r="E114" s="14">
        <f t="shared" si="13"/>
        <v>29</v>
      </c>
      <c r="F114" s="14">
        <f t="shared" si="13"/>
        <v>29</v>
      </c>
      <c r="G114" s="14">
        <f>G105+G113</f>
        <v>32</v>
      </c>
      <c r="H114" s="14">
        <f t="shared" si="13"/>
        <v>30</v>
      </c>
      <c r="I114" s="14">
        <f t="shared" si="13"/>
        <v>30</v>
      </c>
      <c r="J114" s="14">
        <f t="shared" si="13"/>
        <v>30</v>
      </c>
      <c r="K114" s="14">
        <f t="shared" si="13"/>
        <v>32</v>
      </c>
      <c r="L114" s="14">
        <f t="shared" si="13"/>
        <v>36</v>
      </c>
      <c r="M114" s="14">
        <f t="shared" si="13"/>
        <v>30</v>
      </c>
      <c r="N114" s="14">
        <f t="shared" si="13"/>
        <v>35</v>
      </c>
      <c r="O114" s="14">
        <f t="shared" si="13"/>
        <v>29</v>
      </c>
      <c r="P114" s="14">
        <f t="shared" si="13"/>
        <v>36</v>
      </c>
      <c r="Q114" s="14">
        <f t="shared" si="13"/>
        <v>36</v>
      </c>
      <c r="R114" s="14">
        <f t="shared" si="13"/>
        <v>35</v>
      </c>
      <c r="S114" s="179">
        <f t="shared" si="13"/>
        <v>35</v>
      </c>
      <c r="T114" s="63">
        <f t="shared" si="13"/>
        <v>513</v>
      </c>
      <c r="U114" s="178">
        <f t="shared" si="13"/>
        <v>310</v>
      </c>
      <c r="V114" s="177">
        <f t="shared" si="13"/>
        <v>98</v>
      </c>
      <c r="W114" s="292"/>
    </row>
    <row r="115" spans="1:22" s="123" customFormat="1" ht="15">
      <c r="A115" s="80"/>
      <c r="B115" s="80"/>
      <c r="C115" s="81"/>
      <c r="D115" s="80"/>
      <c r="E115" s="80"/>
      <c r="F115" s="80"/>
      <c r="G115" s="80"/>
      <c r="H115" s="8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s="123" customFormat="1" ht="15">
      <c r="A116" s="80"/>
      <c r="B116" s="80"/>
      <c r="C116" s="81"/>
      <c r="D116" s="80"/>
      <c r="E116" s="80"/>
      <c r="F116" s="80"/>
      <c r="G116" s="80"/>
      <c r="H116" s="80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s="123" customFormat="1" ht="15">
      <c r="A117" s="81"/>
      <c r="B117" s="81"/>
      <c r="C117" s="81"/>
      <c r="D117" s="80"/>
      <c r="E117" s="80"/>
      <c r="F117" s="80"/>
      <c r="G117" s="80"/>
      <c r="H117" s="80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s="123" customFormat="1" ht="15">
      <c r="A118" s="81"/>
      <c r="B118" s="81"/>
      <c r="C118" s="81"/>
      <c r="D118" s="80"/>
      <c r="E118" s="80"/>
      <c r="F118" s="80"/>
      <c r="G118" s="80"/>
      <c r="H118" s="80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8" ht="15">
      <c r="A119" s="155"/>
      <c r="B119" s="156"/>
      <c r="C119" s="81"/>
      <c r="D119" s="80"/>
      <c r="E119" s="80"/>
      <c r="F119" s="80"/>
      <c r="G119" s="80"/>
      <c r="H119" s="80"/>
    </row>
  </sheetData>
  <sheetProtection/>
  <mergeCells count="32">
    <mergeCell ref="B8:B9"/>
    <mergeCell ref="C8:C9"/>
    <mergeCell ref="D8:F8"/>
    <mergeCell ref="G8:K8"/>
    <mergeCell ref="L8:O8"/>
    <mergeCell ref="G62:K62"/>
    <mergeCell ref="T62:T63"/>
    <mergeCell ref="U62:V62"/>
    <mergeCell ref="T8:T9"/>
    <mergeCell ref="U8:V8"/>
    <mergeCell ref="P8:S8"/>
    <mergeCell ref="A44:V44"/>
    <mergeCell ref="A50:V50"/>
    <mergeCell ref="A10:V10"/>
    <mergeCell ref="A8:A9"/>
    <mergeCell ref="A61:C61"/>
    <mergeCell ref="A80:B80"/>
    <mergeCell ref="A45:V45"/>
    <mergeCell ref="A49:C49"/>
    <mergeCell ref="L62:O62"/>
    <mergeCell ref="P62:S62"/>
    <mergeCell ref="A62:A63"/>
    <mergeCell ref="B62:B63"/>
    <mergeCell ref="C62:C63"/>
    <mergeCell ref="D62:F62"/>
    <mergeCell ref="A64:V64"/>
    <mergeCell ref="A113:C113"/>
    <mergeCell ref="A114:C114"/>
    <mergeCell ref="A79:C79"/>
    <mergeCell ref="A104:C104"/>
    <mergeCell ref="A105:C105"/>
    <mergeCell ref="A106:V106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86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86"/>
  <sheetViews>
    <sheetView zoomScale="85" zoomScaleNormal="85" zoomScalePageLayoutView="0" workbookViewId="0" topLeftCell="A6">
      <pane xSplit="3" ySplit="5" topLeftCell="D170" activePane="bottomRight" state="frozen"/>
      <selection pane="topLeft" activeCell="A6" sqref="A6"/>
      <selection pane="topRight" activeCell="D6" sqref="D6"/>
      <selection pane="bottomLeft" activeCell="A11" sqref="A11"/>
      <selection pane="bottomRight" activeCell="A184" sqref="A184"/>
    </sheetView>
  </sheetViews>
  <sheetFormatPr defaultColWidth="9.140625" defaultRowHeight="15"/>
  <cols>
    <col min="1" max="1" width="3.8515625" style="0" customWidth="1"/>
    <col min="2" max="2" width="17.28125" style="0" customWidth="1"/>
    <col min="3" max="3" width="8.28125" style="0" customWidth="1"/>
    <col min="4" max="20" width="3.8515625" style="0" customWidth="1"/>
    <col min="21" max="21" width="5.140625" style="0" customWidth="1"/>
    <col min="22" max="22" width="5.421875" style="0" customWidth="1"/>
    <col min="23" max="23" width="4.8515625" style="0" customWidth="1"/>
    <col min="24" max="27" width="3.8515625" style="0" customWidth="1"/>
    <col min="28" max="28" width="5.28125" style="0" customWidth="1"/>
    <col min="29" max="29" width="5.00390625" style="0" customWidth="1"/>
    <col min="30" max="30" width="4.8515625" style="0" customWidth="1"/>
    <col min="31" max="31" width="5.57421875" style="0" customWidth="1"/>
    <col min="32" max="32" width="6.140625" style="0" customWidth="1"/>
    <col min="33" max="33" width="4.421875" style="0" customWidth="1"/>
    <col min="34" max="34" width="6.57421875" style="123" customWidth="1"/>
  </cols>
  <sheetData>
    <row r="1" spans="19:33" ht="15">
      <c r="S1" s="80"/>
      <c r="T1" s="80"/>
      <c r="U1" s="80"/>
      <c r="V1" s="80"/>
      <c r="W1" s="80"/>
      <c r="X1" s="80"/>
      <c r="AA1" s="80" t="s">
        <v>166</v>
      </c>
      <c r="AB1" s="80"/>
      <c r="AC1" s="80"/>
      <c r="AD1" s="80"/>
      <c r="AF1" s="80"/>
      <c r="AG1" s="80"/>
    </row>
    <row r="2" spans="19:33" ht="15">
      <c r="S2" s="80"/>
      <c r="T2" s="80"/>
      <c r="U2" s="80"/>
      <c r="V2" s="80"/>
      <c r="W2" s="80"/>
      <c r="X2" s="80"/>
      <c r="AA2" s="80" t="s">
        <v>370</v>
      </c>
      <c r="AB2" s="80"/>
      <c r="AC2" s="80"/>
      <c r="AD2" s="80"/>
      <c r="AF2" s="80"/>
      <c r="AG2" s="80"/>
    </row>
    <row r="3" spans="19:33" ht="15">
      <c r="S3" s="80"/>
      <c r="T3" s="80"/>
      <c r="U3" s="80"/>
      <c r="V3" s="80"/>
      <c r="W3" s="80"/>
      <c r="X3" s="80"/>
      <c r="AC3" s="80" t="s">
        <v>371</v>
      </c>
      <c r="AD3" s="80"/>
      <c r="AF3" s="80"/>
      <c r="AG3" s="80"/>
    </row>
    <row r="4" spans="18:33" ht="15">
      <c r="R4" s="80"/>
      <c r="S4" s="80"/>
      <c r="T4" s="80"/>
      <c r="U4" s="80"/>
      <c r="V4" s="80"/>
      <c r="W4" s="80"/>
      <c r="X4" s="80"/>
      <c r="Y4" s="80"/>
      <c r="AC4" s="80"/>
      <c r="AD4" s="80"/>
      <c r="AF4" s="80"/>
      <c r="AG4" s="80"/>
    </row>
    <row r="6" spans="1:33" ht="24" customHeight="1">
      <c r="A6" s="40"/>
      <c r="B6" s="83" t="s">
        <v>327</v>
      </c>
      <c r="C6" s="41"/>
      <c r="D6" s="41"/>
      <c r="E6" s="41"/>
      <c r="F6" s="41"/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B6" s="40"/>
      <c r="AC6" s="40"/>
      <c r="AD6" s="40"/>
      <c r="AE6" s="40"/>
      <c r="AF6" s="40"/>
      <c r="AG6" s="40"/>
    </row>
    <row r="7" spans="1:33" ht="18.75" customHeight="1" thickBot="1">
      <c r="A7" s="40"/>
      <c r="B7" s="83"/>
      <c r="C7" s="41"/>
      <c r="D7" s="41"/>
      <c r="E7" s="41"/>
      <c r="F7" s="41"/>
      <c r="G7" s="4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B7" s="108"/>
      <c r="AC7" s="40"/>
      <c r="AD7" s="40"/>
      <c r="AE7" s="40"/>
      <c r="AF7" s="40"/>
      <c r="AG7" s="40"/>
    </row>
    <row r="8" spans="1:33" ht="14.25" customHeight="1">
      <c r="A8" s="486" t="s">
        <v>1</v>
      </c>
      <c r="B8" s="479" t="s">
        <v>2</v>
      </c>
      <c r="C8" s="479" t="s">
        <v>3</v>
      </c>
      <c r="D8" s="479">
        <v>5</v>
      </c>
      <c r="E8" s="479"/>
      <c r="F8" s="479"/>
      <c r="G8" s="479"/>
      <c r="H8" s="479">
        <v>6</v>
      </c>
      <c r="I8" s="479"/>
      <c r="J8" s="479"/>
      <c r="K8" s="479">
        <v>7</v>
      </c>
      <c r="L8" s="479"/>
      <c r="M8" s="479"/>
      <c r="N8" s="479"/>
      <c r="O8" s="479">
        <v>8</v>
      </c>
      <c r="P8" s="479"/>
      <c r="Q8" s="479"/>
      <c r="R8" s="479">
        <v>9</v>
      </c>
      <c r="S8" s="479"/>
      <c r="T8" s="479"/>
      <c r="U8" s="480" t="s">
        <v>148</v>
      </c>
      <c r="V8" s="470" t="s">
        <v>171</v>
      </c>
      <c r="W8" s="471"/>
      <c r="X8" s="482">
        <v>10</v>
      </c>
      <c r="Y8" s="483"/>
      <c r="Z8" s="484">
        <v>11</v>
      </c>
      <c r="AA8" s="485"/>
      <c r="AB8" s="467" t="s">
        <v>4</v>
      </c>
      <c r="AC8" s="470" t="s">
        <v>171</v>
      </c>
      <c r="AD8" s="471"/>
      <c r="AE8" s="476" t="s">
        <v>71</v>
      </c>
      <c r="AF8" s="470" t="s">
        <v>172</v>
      </c>
      <c r="AG8" s="471"/>
    </row>
    <row r="9" spans="1:33" ht="26.25" customHeight="1">
      <c r="A9" s="487"/>
      <c r="B9" s="489"/>
      <c r="C9" s="489"/>
      <c r="D9" s="125" t="s">
        <v>263</v>
      </c>
      <c r="E9" s="125" t="s">
        <v>252</v>
      </c>
      <c r="F9" s="125"/>
      <c r="G9" s="125"/>
      <c r="H9" s="125" t="s">
        <v>325</v>
      </c>
      <c r="I9" s="125" t="s">
        <v>198</v>
      </c>
      <c r="J9" s="125"/>
      <c r="K9" s="176"/>
      <c r="L9" s="125"/>
      <c r="M9" s="125"/>
      <c r="N9" s="125"/>
      <c r="O9" s="125"/>
      <c r="P9" s="125"/>
      <c r="Q9" s="125"/>
      <c r="R9" s="125" t="s">
        <v>198</v>
      </c>
      <c r="S9" s="125" t="s">
        <v>199</v>
      </c>
      <c r="T9" s="125"/>
      <c r="U9" s="472"/>
      <c r="V9" s="472"/>
      <c r="W9" s="473"/>
      <c r="X9" s="126"/>
      <c r="Y9" s="127"/>
      <c r="Z9" s="128"/>
      <c r="AA9" s="129"/>
      <c r="AB9" s="468"/>
      <c r="AC9" s="472"/>
      <c r="AD9" s="473"/>
      <c r="AE9" s="477"/>
      <c r="AF9" s="472"/>
      <c r="AG9" s="473"/>
    </row>
    <row r="10" spans="1:33" ht="19.5" customHeight="1" thickBot="1">
      <c r="A10" s="488"/>
      <c r="B10" s="490"/>
      <c r="C10" s="490"/>
      <c r="D10" s="74" t="s">
        <v>5</v>
      </c>
      <c r="E10" s="74" t="s">
        <v>6</v>
      </c>
      <c r="F10" s="74" t="s">
        <v>7</v>
      </c>
      <c r="G10" s="74" t="s">
        <v>50</v>
      </c>
      <c r="H10" s="74" t="s">
        <v>5</v>
      </c>
      <c r="I10" s="74" t="s">
        <v>6</v>
      </c>
      <c r="J10" s="74" t="s">
        <v>7</v>
      </c>
      <c r="K10" s="74" t="s">
        <v>5</v>
      </c>
      <c r="L10" s="74" t="s">
        <v>6</v>
      </c>
      <c r="M10" s="74" t="s">
        <v>7</v>
      </c>
      <c r="N10" s="74" t="s">
        <v>50</v>
      </c>
      <c r="O10" s="74" t="s">
        <v>5</v>
      </c>
      <c r="P10" s="74" t="s">
        <v>6</v>
      </c>
      <c r="Q10" s="74" t="s">
        <v>7</v>
      </c>
      <c r="R10" s="74" t="s">
        <v>5</v>
      </c>
      <c r="S10" s="74" t="s">
        <v>6</v>
      </c>
      <c r="T10" s="74" t="s">
        <v>7</v>
      </c>
      <c r="U10" s="481"/>
      <c r="V10" s="411">
        <v>1</v>
      </c>
      <c r="W10" s="412">
        <v>0.5</v>
      </c>
      <c r="X10" s="307" t="s">
        <v>5</v>
      </c>
      <c r="Y10" s="75" t="s">
        <v>6</v>
      </c>
      <c r="Z10" s="308" t="s">
        <v>5</v>
      </c>
      <c r="AA10" s="98" t="s">
        <v>6</v>
      </c>
      <c r="AB10" s="469"/>
      <c r="AC10" s="474"/>
      <c r="AD10" s="475"/>
      <c r="AE10" s="478"/>
      <c r="AF10" s="474"/>
      <c r="AG10" s="475"/>
    </row>
    <row r="11" spans="1:34" ht="15.75" customHeight="1">
      <c r="A11" s="97">
        <v>1</v>
      </c>
      <c r="B11" s="163" t="s">
        <v>48</v>
      </c>
      <c r="C11" s="9" t="s">
        <v>300</v>
      </c>
      <c r="D11" s="105"/>
      <c r="E11" s="281">
        <v>3</v>
      </c>
      <c r="F11" s="281">
        <v>3</v>
      </c>
      <c r="G11" s="105"/>
      <c r="H11" s="105"/>
      <c r="I11" s="105"/>
      <c r="J11" s="105"/>
      <c r="K11" s="105"/>
      <c r="L11" s="105"/>
      <c r="M11" s="281"/>
      <c r="N11" s="281"/>
      <c r="O11" s="105"/>
      <c r="P11" s="105"/>
      <c r="Q11" s="105"/>
      <c r="R11" s="105"/>
      <c r="S11" s="135"/>
      <c r="T11" s="299">
        <v>3</v>
      </c>
      <c r="U11" s="300">
        <f aca="true" t="shared" si="0" ref="U11:U21">SUM(D11:T11)</f>
        <v>9</v>
      </c>
      <c r="V11" s="115">
        <v>9</v>
      </c>
      <c r="W11" s="117"/>
      <c r="X11" s="136"/>
      <c r="Y11" s="137"/>
      <c r="Z11" s="137"/>
      <c r="AA11" s="138"/>
      <c r="AB11" s="103">
        <f aca="true" t="shared" si="1" ref="AB11:AB55">SUM(X11:AA11)</f>
        <v>0</v>
      </c>
      <c r="AC11" s="160"/>
      <c r="AD11" s="158"/>
      <c r="AE11" s="85">
        <f aca="true" t="shared" si="2" ref="AE11:AE60">U11+AB11</f>
        <v>9</v>
      </c>
      <c r="AF11" s="52">
        <f aca="true" t="shared" si="3" ref="AF11:AF43">V11+AC11</f>
        <v>9</v>
      </c>
      <c r="AG11" s="114">
        <f aca="true" t="shared" si="4" ref="AG11:AG43">W11+AD11</f>
        <v>0</v>
      </c>
      <c r="AH11" s="292"/>
    </row>
    <row r="12" spans="1:34" ht="15.75" customHeight="1">
      <c r="A12" s="122">
        <v>2</v>
      </c>
      <c r="B12" s="3" t="s">
        <v>42</v>
      </c>
      <c r="C12" s="5" t="s">
        <v>15</v>
      </c>
      <c r="D12" s="124"/>
      <c r="E12" s="124"/>
      <c r="F12" s="124"/>
      <c r="G12" s="124"/>
      <c r="H12" s="286">
        <v>5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39"/>
      <c r="U12" s="39">
        <f t="shared" si="0"/>
        <v>5</v>
      </c>
      <c r="V12" s="113">
        <v>5</v>
      </c>
      <c r="W12" s="114"/>
      <c r="X12" s="140"/>
      <c r="Y12" s="124"/>
      <c r="Z12" s="286">
        <v>5</v>
      </c>
      <c r="AA12" s="139"/>
      <c r="AB12" s="39">
        <f t="shared" si="1"/>
        <v>5</v>
      </c>
      <c r="AC12" s="90">
        <v>5</v>
      </c>
      <c r="AD12" s="34"/>
      <c r="AE12" s="85">
        <f t="shared" si="2"/>
        <v>10</v>
      </c>
      <c r="AF12" s="52">
        <f t="shared" si="3"/>
        <v>10</v>
      </c>
      <c r="AG12" s="114">
        <f t="shared" si="4"/>
        <v>0</v>
      </c>
      <c r="AH12" s="298"/>
    </row>
    <row r="13" spans="1:34" ht="15.75" customHeight="1">
      <c r="A13" s="97">
        <v>3</v>
      </c>
      <c r="B13" s="3" t="s">
        <v>122</v>
      </c>
      <c r="C13" s="5" t="s">
        <v>8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39"/>
      <c r="U13" s="39">
        <f t="shared" si="0"/>
        <v>0</v>
      </c>
      <c r="V13" s="113"/>
      <c r="W13" s="114"/>
      <c r="X13" s="140"/>
      <c r="Y13" s="124"/>
      <c r="Z13" s="286">
        <v>3</v>
      </c>
      <c r="AA13" s="301">
        <v>3</v>
      </c>
      <c r="AB13" s="39">
        <f t="shared" si="1"/>
        <v>6</v>
      </c>
      <c r="AC13" s="90">
        <v>6</v>
      </c>
      <c r="AD13" s="34"/>
      <c r="AE13" s="85">
        <f t="shared" si="2"/>
        <v>6</v>
      </c>
      <c r="AF13" s="52">
        <f t="shared" si="3"/>
        <v>6</v>
      </c>
      <c r="AG13" s="114">
        <f t="shared" si="4"/>
        <v>0</v>
      </c>
      <c r="AH13" s="298"/>
    </row>
    <row r="14" spans="1:34" ht="15.75" customHeight="1">
      <c r="A14" s="97">
        <v>4</v>
      </c>
      <c r="B14" s="3" t="s">
        <v>152</v>
      </c>
      <c r="C14" s="5" t="s">
        <v>8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286">
        <v>4</v>
      </c>
      <c r="Q14" s="286">
        <v>5</v>
      </c>
      <c r="R14" s="124"/>
      <c r="S14" s="124"/>
      <c r="T14" s="139"/>
      <c r="U14" s="39">
        <f t="shared" si="0"/>
        <v>9</v>
      </c>
      <c r="V14" s="113">
        <v>9</v>
      </c>
      <c r="W14" s="114"/>
      <c r="X14" s="140"/>
      <c r="Y14" s="124"/>
      <c r="Z14" s="124"/>
      <c r="AA14" s="139"/>
      <c r="AB14" s="39">
        <f t="shared" si="1"/>
        <v>0</v>
      </c>
      <c r="AC14" s="90"/>
      <c r="AD14" s="34"/>
      <c r="AE14" s="85">
        <f t="shared" si="2"/>
        <v>9</v>
      </c>
      <c r="AF14" s="52">
        <f t="shared" si="3"/>
        <v>9</v>
      </c>
      <c r="AG14" s="114">
        <f t="shared" si="4"/>
        <v>0</v>
      </c>
      <c r="AH14" s="298"/>
    </row>
    <row r="15" spans="1:34" ht="24" customHeight="1">
      <c r="A15" s="122">
        <v>5</v>
      </c>
      <c r="B15" s="86" t="s">
        <v>18</v>
      </c>
      <c r="C15" s="87" t="s">
        <v>191</v>
      </c>
      <c r="D15" s="124"/>
      <c r="E15" s="124"/>
      <c r="F15" s="124"/>
      <c r="G15" s="124"/>
      <c r="H15" s="124"/>
      <c r="I15" s="124"/>
      <c r="J15" s="124"/>
      <c r="K15" s="286">
        <v>1</v>
      </c>
      <c r="L15" s="124"/>
      <c r="M15" s="124"/>
      <c r="N15" s="124"/>
      <c r="O15" s="124"/>
      <c r="P15" s="124"/>
      <c r="Q15" s="124"/>
      <c r="R15" s="286">
        <v>1</v>
      </c>
      <c r="S15" s="124"/>
      <c r="T15" s="139"/>
      <c r="U15" s="85">
        <f t="shared" si="0"/>
        <v>2</v>
      </c>
      <c r="V15" s="172">
        <v>2</v>
      </c>
      <c r="W15" s="114"/>
      <c r="X15" s="254"/>
      <c r="Y15" s="124"/>
      <c r="Z15" s="34"/>
      <c r="AA15" s="34"/>
      <c r="AB15" s="85">
        <f t="shared" si="1"/>
        <v>0</v>
      </c>
      <c r="AC15" s="159"/>
      <c r="AD15" s="121"/>
      <c r="AE15" s="85">
        <f t="shared" si="2"/>
        <v>2</v>
      </c>
      <c r="AF15" s="122">
        <f t="shared" si="3"/>
        <v>2</v>
      </c>
      <c r="AG15" s="114">
        <f t="shared" si="4"/>
        <v>0</v>
      </c>
      <c r="AH15" s="298"/>
    </row>
    <row r="16" spans="1:35" ht="15.75" customHeight="1">
      <c r="A16" s="97">
        <v>6</v>
      </c>
      <c r="B16" s="3" t="s">
        <v>18</v>
      </c>
      <c r="C16" s="5" t="s">
        <v>164</v>
      </c>
      <c r="D16" s="124"/>
      <c r="E16" s="124"/>
      <c r="F16" s="124"/>
      <c r="G16" s="124"/>
      <c r="H16" s="124"/>
      <c r="I16" s="124"/>
      <c r="J16" s="124"/>
      <c r="K16" s="286">
        <v>1</v>
      </c>
      <c r="L16" s="124"/>
      <c r="M16" s="124"/>
      <c r="N16" s="124"/>
      <c r="O16" s="124"/>
      <c r="P16" s="124"/>
      <c r="Q16" s="124"/>
      <c r="R16" s="124"/>
      <c r="S16" s="124"/>
      <c r="T16" s="139"/>
      <c r="U16" s="39">
        <f t="shared" si="0"/>
        <v>1</v>
      </c>
      <c r="V16" s="113"/>
      <c r="W16" s="114"/>
      <c r="X16" s="140"/>
      <c r="Y16" s="124"/>
      <c r="Z16" s="124"/>
      <c r="AA16" s="139"/>
      <c r="AB16" s="39">
        <f t="shared" si="1"/>
        <v>0</v>
      </c>
      <c r="AC16" s="90"/>
      <c r="AD16" s="34"/>
      <c r="AE16" s="85">
        <f t="shared" si="2"/>
        <v>1</v>
      </c>
      <c r="AF16" s="52">
        <f t="shared" si="3"/>
        <v>0</v>
      </c>
      <c r="AG16" s="114">
        <f t="shared" si="4"/>
        <v>0</v>
      </c>
      <c r="AH16" s="298"/>
      <c r="AI16" t="s">
        <v>32</v>
      </c>
    </row>
    <row r="17" spans="1:34" ht="15.75" customHeight="1">
      <c r="A17" s="97">
        <v>7</v>
      </c>
      <c r="B17" s="3" t="s">
        <v>37</v>
      </c>
      <c r="C17" s="5" t="s">
        <v>164</v>
      </c>
      <c r="D17" s="286">
        <v>1</v>
      </c>
      <c r="E17" s="286">
        <v>1</v>
      </c>
      <c r="F17" s="124"/>
      <c r="G17" s="124"/>
      <c r="H17" s="286">
        <v>1</v>
      </c>
      <c r="I17" s="286">
        <v>1</v>
      </c>
      <c r="J17" s="124"/>
      <c r="K17" s="124"/>
      <c r="L17" s="124"/>
      <c r="M17" s="124"/>
      <c r="N17" s="124"/>
      <c r="O17" s="124"/>
      <c r="P17" s="124"/>
      <c r="Q17" s="124"/>
      <c r="R17" s="286">
        <v>1</v>
      </c>
      <c r="S17" s="286">
        <v>1</v>
      </c>
      <c r="T17" s="286">
        <v>1</v>
      </c>
      <c r="U17" s="39">
        <f t="shared" si="0"/>
        <v>7</v>
      </c>
      <c r="V17" s="113"/>
      <c r="W17" s="114"/>
      <c r="X17" s="302">
        <v>1</v>
      </c>
      <c r="Y17" s="124"/>
      <c r="Z17" s="286">
        <v>1</v>
      </c>
      <c r="AA17" s="139"/>
      <c r="AB17" s="39">
        <f t="shared" si="1"/>
        <v>2</v>
      </c>
      <c r="AC17" s="90"/>
      <c r="AD17" s="34"/>
      <c r="AE17" s="85">
        <f t="shared" si="2"/>
        <v>9</v>
      </c>
      <c r="AF17" s="52">
        <f t="shared" si="3"/>
        <v>0</v>
      </c>
      <c r="AG17" s="114">
        <f t="shared" si="4"/>
        <v>0</v>
      </c>
      <c r="AH17" s="298"/>
    </row>
    <row r="18" spans="1:34" ht="15.75" customHeight="1">
      <c r="A18" s="122">
        <v>8</v>
      </c>
      <c r="B18" s="3" t="s">
        <v>138</v>
      </c>
      <c r="C18" s="5" t="s">
        <v>8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286">
        <v>4</v>
      </c>
      <c r="S18" s="124"/>
      <c r="T18" s="139"/>
      <c r="U18" s="39">
        <f t="shared" si="0"/>
        <v>4</v>
      </c>
      <c r="V18" s="113">
        <v>4</v>
      </c>
      <c r="W18" s="114"/>
      <c r="X18" s="140"/>
      <c r="Y18" s="124"/>
      <c r="Z18" s="124"/>
      <c r="AA18" s="139"/>
      <c r="AB18" s="39">
        <f t="shared" si="1"/>
        <v>0</v>
      </c>
      <c r="AC18" s="90"/>
      <c r="AD18" s="34"/>
      <c r="AE18" s="85">
        <f t="shared" si="2"/>
        <v>4</v>
      </c>
      <c r="AF18" s="52">
        <f t="shared" si="3"/>
        <v>4</v>
      </c>
      <c r="AG18" s="114">
        <f t="shared" si="4"/>
        <v>0</v>
      </c>
      <c r="AH18" s="298"/>
    </row>
    <row r="19" spans="1:34" ht="15.75" customHeight="1">
      <c r="A19" s="97">
        <v>9</v>
      </c>
      <c r="B19" s="3" t="s">
        <v>9</v>
      </c>
      <c r="C19" s="5" t="s">
        <v>8</v>
      </c>
      <c r="D19" s="124"/>
      <c r="E19" s="286">
        <v>2</v>
      </c>
      <c r="F19" s="124"/>
      <c r="G19" s="124"/>
      <c r="H19" s="286">
        <v>5</v>
      </c>
      <c r="I19" s="124"/>
      <c r="J19" s="124"/>
      <c r="K19" s="286">
        <v>4</v>
      </c>
      <c r="L19" s="124"/>
      <c r="M19" s="124"/>
      <c r="N19" s="124"/>
      <c r="O19" s="286">
        <v>4</v>
      </c>
      <c r="P19" s="124"/>
      <c r="Q19" s="124"/>
      <c r="R19" s="124"/>
      <c r="S19" s="286">
        <v>4</v>
      </c>
      <c r="T19" s="139"/>
      <c r="U19" s="39">
        <f t="shared" si="0"/>
        <v>19</v>
      </c>
      <c r="V19" s="113">
        <v>19</v>
      </c>
      <c r="W19" s="114"/>
      <c r="X19" s="140"/>
      <c r="Y19" s="124"/>
      <c r="Z19" s="124"/>
      <c r="AA19" s="139"/>
      <c r="AB19" s="85">
        <f t="shared" si="1"/>
        <v>0</v>
      </c>
      <c r="AC19" s="90"/>
      <c r="AD19" s="34"/>
      <c r="AE19" s="85">
        <f t="shared" si="2"/>
        <v>19</v>
      </c>
      <c r="AF19" s="52">
        <f t="shared" si="3"/>
        <v>19</v>
      </c>
      <c r="AG19" s="114">
        <f t="shared" si="4"/>
        <v>0</v>
      </c>
      <c r="AH19" s="292"/>
    </row>
    <row r="20" spans="1:34" ht="15.75" customHeight="1">
      <c r="A20" s="97">
        <v>10</v>
      </c>
      <c r="B20" s="3" t="s">
        <v>10</v>
      </c>
      <c r="C20" s="5" t="s">
        <v>8</v>
      </c>
      <c r="D20" s="124"/>
      <c r="E20" s="124"/>
      <c r="F20" s="124"/>
      <c r="G20" s="286">
        <v>5</v>
      </c>
      <c r="H20" s="124"/>
      <c r="I20" s="124"/>
      <c r="J20" s="286">
        <v>5</v>
      </c>
      <c r="K20" s="124"/>
      <c r="L20" s="286">
        <v>4</v>
      </c>
      <c r="M20" s="124"/>
      <c r="N20" s="124" t="s">
        <v>32</v>
      </c>
      <c r="O20" s="124"/>
      <c r="P20" s="124"/>
      <c r="Q20" s="124"/>
      <c r="R20" s="124"/>
      <c r="S20" s="124"/>
      <c r="T20" s="139"/>
      <c r="U20" s="39">
        <f t="shared" si="0"/>
        <v>14</v>
      </c>
      <c r="V20" s="113">
        <v>14</v>
      </c>
      <c r="W20" s="114"/>
      <c r="X20" s="302">
        <v>3</v>
      </c>
      <c r="Y20" s="286">
        <v>3</v>
      </c>
      <c r="Z20" s="124"/>
      <c r="AA20" s="139"/>
      <c r="AB20" s="39">
        <f t="shared" si="1"/>
        <v>6</v>
      </c>
      <c r="AC20" s="90">
        <v>6</v>
      </c>
      <c r="AD20" s="34"/>
      <c r="AE20" s="85">
        <f t="shared" si="2"/>
        <v>20</v>
      </c>
      <c r="AF20" s="52">
        <f t="shared" si="3"/>
        <v>20</v>
      </c>
      <c r="AG20" s="114">
        <f t="shared" si="4"/>
        <v>0</v>
      </c>
      <c r="AH20" s="298"/>
    </row>
    <row r="21" spans="1:34" ht="15.75" customHeight="1">
      <c r="A21" s="122">
        <v>11</v>
      </c>
      <c r="B21" s="3" t="s">
        <v>139</v>
      </c>
      <c r="C21" s="5" t="s">
        <v>8</v>
      </c>
      <c r="D21" s="286">
        <v>5</v>
      </c>
      <c r="E21" s="124"/>
      <c r="F21" s="286">
        <v>2</v>
      </c>
      <c r="G21" s="124"/>
      <c r="H21" s="124"/>
      <c r="I21" s="286">
        <v>5</v>
      </c>
      <c r="J21" s="124"/>
      <c r="K21" s="124"/>
      <c r="L21" s="124"/>
      <c r="M21" s="286">
        <v>5</v>
      </c>
      <c r="N21" s="286">
        <v>5</v>
      </c>
      <c r="O21" s="124"/>
      <c r="P21" s="124"/>
      <c r="Q21" s="124"/>
      <c r="R21" s="124"/>
      <c r="S21" s="124"/>
      <c r="T21" s="301">
        <v>2</v>
      </c>
      <c r="U21" s="39">
        <f t="shared" si="0"/>
        <v>24</v>
      </c>
      <c r="V21" s="113">
        <v>24</v>
      </c>
      <c r="W21" s="114"/>
      <c r="X21" s="140"/>
      <c r="Y21" s="124"/>
      <c r="Z21" s="124"/>
      <c r="AA21" s="139"/>
      <c r="AB21" s="39">
        <f t="shared" si="1"/>
        <v>0</v>
      </c>
      <c r="AC21" s="90"/>
      <c r="AD21" s="34"/>
      <c r="AE21" s="85">
        <f t="shared" si="2"/>
        <v>24</v>
      </c>
      <c r="AF21" s="52">
        <f t="shared" si="3"/>
        <v>24</v>
      </c>
      <c r="AG21" s="114">
        <f t="shared" si="4"/>
        <v>0</v>
      </c>
      <c r="AH21" s="298"/>
    </row>
    <row r="22" spans="1:34" ht="15.75" customHeight="1">
      <c r="A22" s="97">
        <v>12</v>
      </c>
      <c r="B22" s="3" t="s">
        <v>101</v>
      </c>
      <c r="C22" s="5" t="s">
        <v>11</v>
      </c>
      <c r="D22" s="286">
        <v>3</v>
      </c>
      <c r="E22" s="211"/>
      <c r="F22" s="211"/>
      <c r="G22" s="286">
        <v>3</v>
      </c>
      <c r="H22" s="286">
        <v>3</v>
      </c>
      <c r="I22" s="286">
        <v>3</v>
      </c>
      <c r="J22" s="286">
        <v>3</v>
      </c>
      <c r="K22" s="286">
        <v>3</v>
      </c>
      <c r="L22" s="211"/>
      <c r="M22" s="211"/>
      <c r="N22" s="124"/>
      <c r="O22" s="286">
        <v>3</v>
      </c>
      <c r="P22" s="286">
        <v>3</v>
      </c>
      <c r="Q22" s="286">
        <v>3</v>
      </c>
      <c r="R22" s="286">
        <v>3</v>
      </c>
      <c r="S22" s="124"/>
      <c r="T22" s="139"/>
      <c r="U22" s="39">
        <f aca="true" t="shared" si="5" ref="U22:U47">SUM(D22:T22)</f>
        <v>30</v>
      </c>
      <c r="V22" s="113">
        <v>18</v>
      </c>
      <c r="W22" s="114">
        <v>12</v>
      </c>
      <c r="X22" s="140"/>
      <c r="Y22" s="124"/>
      <c r="Z22" s="124"/>
      <c r="AA22" s="139"/>
      <c r="AB22" s="39">
        <f t="shared" si="1"/>
        <v>0</v>
      </c>
      <c r="AC22" s="90"/>
      <c r="AD22" s="34"/>
      <c r="AE22" s="85">
        <f t="shared" si="2"/>
        <v>30</v>
      </c>
      <c r="AF22" s="52">
        <f t="shared" si="3"/>
        <v>18</v>
      </c>
      <c r="AG22" s="114">
        <f t="shared" si="4"/>
        <v>12</v>
      </c>
      <c r="AH22" s="298"/>
    </row>
    <row r="23" spans="1:34" ht="15.75" customHeight="1">
      <c r="A23" s="97">
        <v>13</v>
      </c>
      <c r="B23" s="3" t="s">
        <v>13</v>
      </c>
      <c r="C23" s="5" t="s">
        <v>11</v>
      </c>
      <c r="D23" s="124"/>
      <c r="E23" s="286">
        <v>3</v>
      </c>
      <c r="F23" s="286">
        <v>3</v>
      </c>
      <c r="G23" s="124"/>
      <c r="H23" s="124"/>
      <c r="I23" s="124"/>
      <c r="J23" s="124"/>
      <c r="K23" s="124"/>
      <c r="L23" s="253"/>
      <c r="M23" s="124"/>
      <c r="N23" s="124"/>
      <c r="O23" s="124"/>
      <c r="P23" s="124"/>
      <c r="Q23" s="124"/>
      <c r="R23" s="211"/>
      <c r="S23" s="124"/>
      <c r="T23" s="139"/>
      <c r="U23" s="39">
        <f t="shared" si="5"/>
        <v>6</v>
      </c>
      <c r="V23" s="113">
        <v>0</v>
      </c>
      <c r="W23" s="114">
        <v>6</v>
      </c>
      <c r="X23" s="302">
        <v>2</v>
      </c>
      <c r="Y23" s="302">
        <v>2</v>
      </c>
      <c r="Z23" s="302">
        <v>2</v>
      </c>
      <c r="AA23" s="139"/>
      <c r="AB23" s="39">
        <f t="shared" si="1"/>
        <v>6</v>
      </c>
      <c r="AC23" s="90">
        <v>6</v>
      </c>
      <c r="AD23" s="34">
        <v>0</v>
      </c>
      <c r="AE23" s="85">
        <f t="shared" si="2"/>
        <v>12</v>
      </c>
      <c r="AF23" s="52">
        <f t="shared" si="3"/>
        <v>6</v>
      </c>
      <c r="AG23" s="114">
        <f t="shared" si="4"/>
        <v>6</v>
      </c>
      <c r="AH23" s="298"/>
    </row>
    <row r="24" spans="1:34" ht="15.75" customHeight="1">
      <c r="A24" s="122">
        <v>14</v>
      </c>
      <c r="B24" s="3" t="s">
        <v>12</v>
      </c>
      <c r="C24" s="5" t="s">
        <v>11</v>
      </c>
      <c r="D24" s="124"/>
      <c r="E24" s="124"/>
      <c r="F24" s="124"/>
      <c r="G24" s="124"/>
      <c r="H24" s="124"/>
      <c r="I24" s="124"/>
      <c r="J24" s="124"/>
      <c r="K24" s="124"/>
      <c r="L24" s="253"/>
      <c r="M24" s="124"/>
      <c r="N24" s="286">
        <v>3</v>
      </c>
      <c r="O24" s="124"/>
      <c r="P24" s="124"/>
      <c r="Q24" s="124"/>
      <c r="R24" s="211"/>
      <c r="S24" s="124"/>
      <c r="T24" s="139"/>
      <c r="U24" s="39">
        <f t="shared" si="5"/>
        <v>3</v>
      </c>
      <c r="V24" s="113">
        <v>3</v>
      </c>
      <c r="W24" s="114">
        <v>0</v>
      </c>
      <c r="X24" s="254"/>
      <c r="Y24" s="140"/>
      <c r="Z24" s="253"/>
      <c r="AA24" s="139"/>
      <c r="AB24" s="39">
        <f t="shared" si="1"/>
        <v>0</v>
      </c>
      <c r="AC24" s="90"/>
      <c r="AD24" s="34"/>
      <c r="AE24" s="85">
        <f t="shared" si="2"/>
        <v>3</v>
      </c>
      <c r="AF24" s="52">
        <f>V24+AC24</f>
        <v>3</v>
      </c>
      <c r="AG24" s="114">
        <f>W24+AD24</f>
        <v>0</v>
      </c>
      <c r="AH24" s="298"/>
    </row>
    <row r="25" spans="1:34" ht="15.75" customHeight="1">
      <c r="A25" s="97">
        <v>15</v>
      </c>
      <c r="B25" s="3" t="s">
        <v>149</v>
      </c>
      <c r="C25" s="5" t="s">
        <v>11</v>
      </c>
      <c r="D25" s="124"/>
      <c r="E25" s="124"/>
      <c r="F25" s="124"/>
      <c r="G25" s="124"/>
      <c r="H25" s="124"/>
      <c r="I25" s="124"/>
      <c r="J25" s="211"/>
      <c r="K25" s="124"/>
      <c r="L25" s="124"/>
      <c r="M25" s="286">
        <v>3</v>
      </c>
      <c r="N25" s="124"/>
      <c r="O25" s="124"/>
      <c r="P25" s="124"/>
      <c r="Q25" s="211"/>
      <c r="R25" s="124"/>
      <c r="S25" s="286">
        <v>3</v>
      </c>
      <c r="T25" s="286">
        <v>3</v>
      </c>
      <c r="U25" s="39">
        <f t="shared" si="5"/>
        <v>9</v>
      </c>
      <c r="V25" s="113">
        <v>0</v>
      </c>
      <c r="W25" s="114">
        <v>9</v>
      </c>
      <c r="X25" s="140"/>
      <c r="Y25" s="140"/>
      <c r="Z25" s="124"/>
      <c r="AA25" s="139"/>
      <c r="AB25" s="39">
        <f t="shared" si="1"/>
        <v>0</v>
      </c>
      <c r="AC25" s="90"/>
      <c r="AD25" s="34"/>
      <c r="AE25" s="85">
        <f t="shared" si="2"/>
        <v>9</v>
      </c>
      <c r="AF25" s="52">
        <f t="shared" si="3"/>
        <v>0</v>
      </c>
      <c r="AG25" s="114">
        <f t="shared" si="4"/>
        <v>9</v>
      </c>
      <c r="AH25" s="298"/>
    </row>
    <row r="26" spans="1:34" ht="15.75" customHeight="1">
      <c r="A26" s="97">
        <v>16</v>
      </c>
      <c r="B26" s="10" t="s">
        <v>153</v>
      </c>
      <c r="C26" s="5" t="s">
        <v>11</v>
      </c>
      <c r="D26" s="87"/>
      <c r="E26" s="87"/>
      <c r="F26" s="87"/>
      <c r="G26" s="124"/>
      <c r="H26" s="87"/>
      <c r="I26" s="87"/>
      <c r="J26" s="87"/>
      <c r="K26" s="5"/>
      <c r="L26" s="5">
        <v>3</v>
      </c>
      <c r="M26" s="5"/>
      <c r="N26" s="255"/>
      <c r="O26" s="5"/>
      <c r="P26" s="5"/>
      <c r="Q26" s="124"/>
      <c r="R26" s="5"/>
      <c r="S26" s="5"/>
      <c r="T26" s="34"/>
      <c r="U26" s="39">
        <f t="shared" si="5"/>
        <v>3</v>
      </c>
      <c r="V26" s="113">
        <v>3</v>
      </c>
      <c r="W26" s="114">
        <v>0</v>
      </c>
      <c r="X26" s="32"/>
      <c r="Y26" s="255"/>
      <c r="Z26" s="34"/>
      <c r="AA26" s="301">
        <v>2</v>
      </c>
      <c r="AB26" s="39">
        <f t="shared" si="1"/>
        <v>2</v>
      </c>
      <c r="AC26" s="90">
        <v>2</v>
      </c>
      <c r="AD26" s="34">
        <v>0</v>
      </c>
      <c r="AE26" s="85">
        <f t="shared" si="2"/>
        <v>5</v>
      </c>
      <c r="AF26" s="52">
        <f t="shared" si="3"/>
        <v>5</v>
      </c>
      <c r="AG26" s="114">
        <f t="shared" si="4"/>
        <v>0</v>
      </c>
      <c r="AH26" s="298"/>
    </row>
    <row r="27" spans="1:34" ht="15.75" customHeight="1">
      <c r="A27" s="122">
        <v>17</v>
      </c>
      <c r="B27" s="3" t="s">
        <v>151</v>
      </c>
      <c r="C27" s="5" t="s">
        <v>14</v>
      </c>
      <c r="D27" s="124"/>
      <c r="E27" s="286">
        <v>3</v>
      </c>
      <c r="F27" s="124"/>
      <c r="G27" s="286">
        <v>3</v>
      </c>
      <c r="H27" s="286">
        <v>3</v>
      </c>
      <c r="I27" s="286">
        <v>3</v>
      </c>
      <c r="J27" s="124"/>
      <c r="K27" s="124"/>
      <c r="L27" s="124"/>
      <c r="M27" s="124"/>
      <c r="N27" s="124"/>
      <c r="O27" s="286">
        <v>3</v>
      </c>
      <c r="P27" s="286">
        <v>3</v>
      </c>
      <c r="Q27" s="124"/>
      <c r="R27" s="286">
        <v>3</v>
      </c>
      <c r="S27" s="286">
        <v>3</v>
      </c>
      <c r="T27" s="253"/>
      <c r="U27" s="39">
        <f t="shared" si="5"/>
        <v>24</v>
      </c>
      <c r="V27" s="113">
        <v>12</v>
      </c>
      <c r="W27" s="114">
        <v>12</v>
      </c>
      <c r="X27" s="302">
        <v>2</v>
      </c>
      <c r="Y27" s="255"/>
      <c r="Z27" s="124"/>
      <c r="AA27" s="301">
        <v>3</v>
      </c>
      <c r="AB27" s="39">
        <f t="shared" si="1"/>
        <v>5</v>
      </c>
      <c r="AC27" s="90">
        <v>5</v>
      </c>
      <c r="AD27" s="34">
        <v>0</v>
      </c>
      <c r="AE27" s="85">
        <f t="shared" si="2"/>
        <v>29</v>
      </c>
      <c r="AF27" s="52">
        <f t="shared" si="3"/>
        <v>17</v>
      </c>
      <c r="AG27" s="114">
        <f t="shared" si="4"/>
        <v>12</v>
      </c>
      <c r="AH27" s="298"/>
    </row>
    <row r="28" spans="1:34" ht="15.75" customHeight="1">
      <c r="A28" s="97">
        <v>18</v>
      </c>
      <c r="B28" s="3" t="s">
        <v>227</v>
      </c>
      <c r="C28" s="5" t="s">
        <v>14</v>
      </c>
      <c r="D28" s="303">
        <v>3</v>
      </c>
      <c r="E28" s="246"/>
      <c r="F28" s="286">
        <v>3</v>
      </c>
      <c r="G28" s="246"/>
      <c r="H28" s="124"/>
      <c r="I28" s="124"/>
      <c r="J28" s="286">
        <v>3</v>
      </c>
      <c r="K28" s="286">
        <v>3</v>
      </c>
      <c r="L28" s="286">
        <v>3</v>
      </c>
      <c r="M28" s="124"/>
      <c r="N28" s="124"/>
      <c r="O28" s="124"/>
      <c r="P28" s="124"/>
      <c r="Q28" s="286">
        <v>3</v>
      </c>
      <c r="R28" s="124"/>
      <c r="S28" s="124"/>
      <c r="T28" s="139"/>
      <c r="U28" s="39">
        <f t="shared" si="5"/>
        <v>18</v>
      </c>
      <c r="V28" s="113">
        <v>6</v>
      </c>
      <c r="W28" s="114">
        <v>12</v>
      </c>
      <c r="X28" s="212"/>
      <c r="Y28" s="124"/>
      <c r="Z28" s="286">
        <v>2</v>
      </c>
      <c r="AA28" s="139"/>
      <c r="AB28" s="39">
        <f t="shared" si="1"/>
        <v>2</v>
      </c>
      <c r="AC28" s="90">
        <v>2</v>
      </c>
      <c r="AD28" s="34">
        <v>0</v>
      </c>
      <c r="AE28" s="85">
        <f t="shared" si="2"/>
        <v>20</v>
      </c>
      <c r="AF28" s="52">
        <f t="shared" si="3"/>
        <v>8</v>
      </c>
      <c r="AG28" s="114">
        <f t="shared" si="4"/>
        <v>12</v>
      </c>
      <c r="AH28" s="298"/>
    </row>
    <row r="29" spans="1:34" ht="15.75" customHeight="1">
      <c r="A29" s="97">
        <v>19</v>
      </c>
      <c r="B29" s="3" t="s">
        <v>303</v>
      </c>
      <c r="C29" s="5" t="s">
        <v>14</v>
      </c>
      <c r="D29" s="124"/>
      <c r="E29" s="124"/>
      <c r="F29" s="124"/>
      <c r="G29" s="124"/>
      <c r="H29" s="124"/>
      <c r="I29" s="124"/>
      <c r="J29" s="124"/>
      <c r="K29" s="124"/>
      <c r="L29" s="124"/>
      <c r="M29" s="286">
        <v>3</v>
      </c>
      <c r="N29" s="124"/>
      <c r="O29" s="124"/>
      <c r="P29" s="124"/>
      <c r="Q29" s="124"/>
      <c r="R29" s="124"/>
      <c r="S29" s="124"/>
      <c r="T29" s="301">
        <v>3</v>
      </c>
      <c r="U29" s="39">
        <f t="shared" si="5"/>
        <v>6</v>
      </c>
      <c r="V29" s="113">
        <v>0</v>
      </c>
      <c r="W29" s="114">
        <v>6</v>
      </c>
      <c r="X29" s="254"/>
      <c r="Y29" s="211"/>
      <c r="Z29" s="124"/>
      <c r="AA29" s="256"/>
      <c r="AB29" s="39">
        <f t="shared" si="1"/>
        <v>0</v>
      </c>
      <c r="AC29" s="90"/>
      <c r="AD29" s="34"/>
      <c r="AE29" s="85">
        <f t="shared" si="2"/>
        <v>6</v>
      </c>
      <c r="AF29" s="52">
        <f t="shared" si="3"/>
        <v>0</v>
      </c>
      <c r="AG29" s="114">
        <f t="shared" si="4"/>
        <v>6</v>
      </c>
      <c r="AH29" s="298"/>
    </row>
    <row r="30" spans="1:34" ht="15.75" customHeight="1">
      <c r="A30" s="122">
        <v>20</v>
      </c>
      <c r="B30" s="3" t="s">
        <v>229</v>
      </c>
      <c r="C30" s="5" t="s">
        <v>14</v>
      </c>
      <c r="D30" s="124"/>
      <c r="E30" s="124"/>
      <c r="F30" s="124"/>
      <c r="G30" s="124"/>
      <c r="H30" s="124"/>
      <c r="I30" s="124"/>
      <c r="J30" s="253"/>
      <c r="K30" s="124"/>
      <c r="L30" s="124"/>
      <c r="M30" s="124"/>
      <c r="N30" s="124"/>
      <c r="O30" s="124"/>
      <c r="P30" s="124"/>
      <c r="Q30" s="124"/>
      <c r="R30" s="124"/>
      <c r="S30" s="124"/>
      <c r="T30" s="139"/>
      <c r="U30" s="39">
        <f t="shared" si="5"/>
        <v>0</v>
      </c>
      <c r="V30" s="113"/>
      <c r="W30" s="114"/>
      <c r="X30" s="140"/>
      <c r="Y30" s="286">
        <v>3</v>
      </c>
      <c r="Z30" s="124"/>
      <c r="AA30" s="139"/>
      <c r="AB30" s="39">
        <f t="shared" si="1"/>
        <v>3</v>
      </c>
      <c r="AC30" s="90">
        <v>3</v>
      </c>
      <c r="AD30" s="34">
        <v>0</v>
      </c>
      <c r="AE30" s="85">
        <f t="shared" si="2"/>
        <v>3</v>
      </c>
      <c r="AF30" s="52">
        <f t="shared" si="3"/>
        <v>3</v>
      </c>
      <c r="AG30" s="114">
        <f t="shared" si="4"/>
        <v>0</v>
      </c>
      <c r="AH30" s="298"/>
    </row>
    <row r="31" spans="1:34" ht="15.75" customHeight="1">
      <c r="A31" s="97">
        <v>21</v>
      </c>
      <c r="B31" s="3" t="s">
        <v>228</v>
      </c>
      <c r="C31" s="5" t="s">
        <v>14</v>
      </c>
      <c r="D31" s="124"/>
      <c r="E31" s="124"/>
      <c r="F31" s="124"/>
      <c r="G31" s="124"/>
      <c r="H31" s="124"/>
      <c r="I31" s="124"/>
      <c r="J31" s="253"/>
      <c r="K31" s="124"/>
      <c r="L31" s="124"/>
      <c r="M31" s="124"/>
      <c r="N31" s="286">
        <v>3</v>
      </c>
      <c r="O31" s="124"/>
      <c r="P31" s="124"/>
      <c r="Q31" s="124"/>
      <c r="R31" s="124"/>
      <c r="S31" s="124"/>
      <c r="T31" s="139"/>
      <c r="U31" s="39">
        <f t="shared" si="5"/>
        <v>3</v>
      </c>
      <c r="V31" s="113">
        <v>3</v>
      </c>
      <c r="W31" s="114">
        <v>0</v>
      </c>
      <c r="X31" s="140"/>
      <c r="Y31" s="124"/>
      <c r="Z31" s="124"/>
      <c r="AA31" s="139"/>
      <c r="AB31" s="39">
        <f t="shared" si="1"/>
        <v>0</v>
      </c>
      <c r="AC31" s="90"/>
      <c r="AD31" s="34"/>
      <c r="AE31" s="85">
        <f t="shared" si="2"/>
        <v>3</v>
      </c>
      <c r="AF31" s="52">
        <f>V31+AC31</f>
        <v>3</v>
      </c>
      <c r="AG31" s="114">
        <f>W31+AD31</f>
        <v>0</v>
      </c>
      <c r="AH31" s="298"/>
    </row>
    <row r="32" spans="1:34" ht="15.75" customHeight="1">
      <c r="A32" s="97">
        <v>22</v>
      </c>
      <c r="B32" s="3" t="s">
        <v>46</v>
      </c>
      <c r="C32" s="5" t="s">
        <v>15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286">
        <v>3</v>
      </c>
      <c r="P32" s="124"/>
      <c r="Q32" s="124"/>
      <c r="R32" s="124"/>
      <c r="S32" s="124"/>
      <c r="T32" s="139"/>
      <c r="U32" s="39">
        <f t="shared" si="5"/>
        <v>3</v>
      </c>
      <c r="V32" s="113">
        <v>3</v>
      </c>
      <c r="W32" s="114"/>
      <c r="X32" s="140"/>
      <c r="Y32" s="124"/>
      <c r="Z32" s="124"/>
      <c r="AA32" s="301">
        <v>6</v>
      </c>
      <c r="AB32" s="39">
        <f t="shared" si="1"/>
        <v>6</v>
      </c>
      <c r="AC32" s="90">
        <v>6</v>
      </c>
      <c r="AD32" s="34"/>
      <c r="AE32" s="85">
        <f t="shared" si="2"/>
        <v>9</v>
      </c>
      <c r="AF32" s="52">
        <f t="shared" si="3"/>
        <v>9</v>
      </c>
      <c r="AG32" s="114">
        <f t="shared" si="4"/>
        <v>0</v>
      </c>
      <c r="AH32" s="298"/>
    </row>
    <row r="33" spans="1:34" ht="15.75" customHeight="1">
      <c r="A33" s="122">
        <v>23</v>
      </c>
      <c r="B33" s="3" t="s">
        <v>107</v>
      </c>
      <c r="C33" s="5" t="s">
        <v>15</v>
      </c>
      <c r="D33" s="286">
        <v>5</v>
      </c>
      <c r="E33" s="246"/>
      <c r="F33" s="246"/>
      <c r="G33" s="124"/>
      <c r="H33" s="124"/>
      <c r="I33" s="286">
        <v>5</v>
      </c>
      <c r="J33" s="124"/>
      <c r="K33" s="286">
        <v>3</v>
      </c>
      <c r="L33" s="124"/>
      <c r="M33" s="124"/>
      <c r="N33" s="124"/>
      <c r="O33" s="124"/>
      <c r="P33" s="124"/>
      <c r="Q33" s="124"/>
      <c r="R33" s="124"/>
      <c r="S33" s="124"/>
      <c r="T33" s="139"/>
      <c r="U33" s="39">
        <f t="shared" si="5"/>
        <v>13</v>
      </c>
      <c r="V33" s="113">
        <v>13</v>
      </c>
      <c r="W33" s="114"/>
      <c r="X33" s="140"/>
      <c r="Y33" s="286">
        <v>6</v>
      </c>
      <c r="Z33" s="124"/>
      <c r="AA33" s="139"/>
      <c r="AB33" s="39">
        <f t="shared" si="1"/>
        <v>6</v>
      </c>
      <c r="AC33" s="90">
        <v>6</v>
      </c>
      <c r="AD33" s="34"/>
      <c r="AE33" s="85">
        <f t="shared" si="2"/>
        <v>19</v>
      </c>
      <c r="AF33" s="52">
        <f t="shared" si="3"/>
        <v>19</v>
      </c>
      <c r="AG33" s="114">
        <f t="shared" si="4"/>
        <v>0</v>
      </c>
      <c r="AH33" s="298"/>
    </row>
    <row r="34" spans="1:34" ht="15.75" customHeight="1">
      <c r="A34" s="97">
        <v>24</v>
      </c>
      <c r="B34" s="3" t="s">
        <v>146</v>
      </c>
      <c r="C34" s="5" t="s">
        <v>15</v>
      </c>
      <c r="D34" s="246"/>
      <c r="E34" s="286">
        <v>5</v>
      </c>
      <c r="F34" s="246"/>
      <c r="G34" s="246"/>
      <c r="H34" s="124"/>
      <c r="I34" s="124"/>
      <c r="J34" s="286">
        <v>5</v>
      </c>
      <c r="K34" s="124"/>
      <c r="L34" s="124"/>
      <c r="M34" s="124"/>
      <c r="N34" s="124"/>
      <c r="O34" s="124"/>
      <c r="P34" s="124"/>
      <c r="Q34" s="286">
        <v>5</v>
      </c>
      <c r="R34" s="286">
        <v>3</v>
      </c>
      <c r="S34" s="286">
        <v>3</v>
      </c>
      <c r="T34" s="139"/>
      <c r="U34" s="39">
        <f t="shared" si="5"/>
        <v>21</v>
      </c>
      <c r="V34" s="113">
        <v>21</v>
      </c>
      <c r="W34" s="114"/>
      <c r="X34" s="247"/>
      <c r="Y34" s="124"/>
      <c r="Z34" s="124"/>
      <c r="AA34" s="139"/>
      <c r="AB34" s="39">
        <f t="shared" si="1"/>
        <v>0</v>
      </c>
      <c r="AC34" s="90"/>
      <c r="AD34" s="34"/>
      <c r="AE34" s="85">
        <f t="shared" si="2"/>
        <v>21</v>
      </c>
      <c r="AF34" s="52">
        <f t="shared" si="3"/>
        <v>21</v>
      </c>
      <c r="AG34" s="114">
        <f t="shared" si="4"/>
        <v>0</v>
      </c>
      <c r="AH34" s="298"/>
    </row>
    <row r="35" spans="1:34" ht="15.75" customHeight="1">
      <c r="A35" s="97">
        <v>25</v>
      </c>
      <c r="B35" s="3" t="s">
        <v>106</v>
      </c>
      <c r="C35" s="5" t="s">
        <v>15</v>
      </c>
      <c r="D35" s="246"/>
      <c r="E35" s="124"/>
      <c r="F35" s="246"/>
      <c r="G35" s="286">
        <v>5</v>
      </c>
      <c r="H35" s="124"/>
      <c r="I35" s="124"/>
      <c r="J35" s="246"/>
      <c r="K35" s="124"/>
      <c r="L35" s="124"/>
      <c r="M35" s="124"/>
      <c r="N35" s="286">
        <v>5</v>
      </c>
      <c r="O35" s="124"/>
      <c r="P35" s="124">
        <v>3</v>
      </c>
      <c r="Q35" s="246"/>
      <c r="R35" s="124"/>
      <c r="S35" s="246"/>
      <c r="T35" s="139"/>
      <c r="U35" s="39">
        <f t="shared" si="5"/>
        <v>13</v>
      </c>
      <c r="V35" s="113">
        <v>13</v>
      </c>
      <c r="W35" s="114"/>
      <c r="X35" s="302">
        <v>5</v>
      </c>
      <c r="Y35" s="124"/>
      <c r="Z35" s="124"/>
      <c r="AA35" s="139"/>
      <c r="AB35" s="39">
        <f t="shared" si="1"/>
        <v>5</v>
      </c>
      <c r="AC35" s="90">
        <v>5</v>
      </c>
      <c r="AD35" s="34"/>
      <c r="AE35" s="85">
        <f t="shared" si="2"/>
        <v>18</v>
      </c>
      <c r="AF35" s="52">
        <f t="shared" si="3"/>
        <v>18</v>
      </c>
      <c r="AG35" s="114"/>
      <c r="AH35" s="298"/>
    </row>
    <row r="36" spans="1:34" ht="15.75" customHeight="1">
      <c r="A36" s="122">
        <v>26</v>
      </c>
      <c r="B36" s="3" t="s">
        <v>174</v>
      </c>
      <c r="C36" s="5" t="s">
        <v>15</v>
      </c>
      <c r="D36" s="124"/>
      <c r="E36" s="124"/>
      <c r="F36" s="286">
        <v>5</v>
      </c>
      <c r="G36" s="124"/>
      <c r="H36" s="124"/>
      <c r="I36" s="124"/>
      <c r="J36" s="124"/>
      <c r="K36" s="124"/>
      <c r="L36" s="286">
        <v>3</v>
      </c>
      <c r="M36" s="286">
        <v>5</v>
      </c>
      <c r="N36" s="124"/>
      <c r="O36" s="124"/>
      <c r="P36" s="124"/>
      <c r="Q36" s="124"/>
      <c r="R36" s="124"/>
      <c r="S36" s="124"/>
      <c r="T36" s="301">
        <v>5</v>
      </c>
      <c r="U36" s="39">
        <f t="shared" si="5"/>
        <v>18</v>
      </c>
      <c r="V36" s="113">
        <v>18</v>
      </c>
      <c r="W36" s="114"/>
      <c r="X36" s="140"/>
      <c r="Y36" s="124"/>
      <c r="Z36" s="124"/>
      <c r="AA36" s="139"/>
      <c r="AB36" s="39">
        <f t="shared" si="1"/>
        <v>0</v>
      </c>
      <c r="AC36" s="90"/>
      <c r="AD36" s="34"/>
      <c r="AE36" s="85">
        <f t="shared" si="2"/>
        <v>18</v>
      </c>
      <c r="AF36" s="52">
        <f t="shared" si="3"/>
        <v>18</v>
      </c>
      <c r="AG36" s="114">
        <f t="shared" si="4"/>
        <v>0</v>
      </c>
      <c r="AH36" s="298"/>
    </row>
    <row r="37" spans="1:34" ht="15.75" customHeight="1">
      <c r="A37" s="97">
        <v>27</v>
      </c>
      <c r="B37" s="3" t="s">
        <v>174</v>
      </c>
      <c r="C37" s="5" t="s">
        <v>127</v>
      </c>
      <c r="D37" s="124"/>
      <c r="E37" s="124"/>
      <c r="F37" s="124"/>
      <c r="G37" s="124"/>
      <c r="H37" s="124"/>
      <c r="I37" s="286">
        <v>1</v>
      </c>
      <c r="J37" s="286">
        <v>1</v>
      </c>
      <c r="K37" s="124"/>
      <c r="L37" s="124"/>
      <c r="M37" s="246"/>
      <c r="N37" s="124"/>
      <c r="O37" s="124"/>
      <c r="P37" s="124"/>
      <c r="Q37" s="124"/>
      <c r="R37" s="124"/>
      <c r="S37" s="286">
        <v>1</v>
      </c>
      <c r="T37" s="139"/>
      <c r="U37" s="39">
        <f t="shared" si="5"/>
        <v>3</v>
      </c>
      <c r="V37" s="113"/>
      <c r="W37" s="114"/>
      <c r="X37" s="140"/>
      <c r="Y37" s="124"/>
      <c r="Z37" s="124"/>
      <c r="AA37" s="139"/>
      <c r="AB37" s="39">
        <f t="shared" si="1"/>
        <v>0</v>
      </c>
      <c r="AC37" s="90"/>
      <c r="AD37" s="34"/>
      <c r="AE37" s="85">
        <f t="shared" si="2"/>
        <v>3</v>
      </c>
      <c r="AF37" s="52">
        <f t="shared" si="3"/>
        <v>0</v>
      </c>
      <c r="AG37" s="114">
        <f t="shared" si="4"/>
        <v>0</v>
      </c>
      <c r="AH37" s="298"/>
    </row>
    <row r="38" spans="1:34" ht="15.75" customHeight="1">
      <c r="A38" s="97">
        <v>28</v>
      </c>
      <c r="B38" s="3" t="s">
        <v>142</v>
      </c>
      <c r="C38" s="5" t="s">
        <v>127</v>
      </c>
      <c r="D38" s="286">
        <v>1</v>
      </c>
      <c r="E38" s="124"/>
      <c r="F38" s="124"/>
      <c r="G38" s="124"/>
      <c r="H38" s="124"/>
      <c r="I38" s="124"/>
      <c r="J38" s="124"/>
      <c r="K38" s="124"/>
      <c r="L38" s="124"/>
      <c r="M38" s="246"/>
      <c r="N38" s="124"/>
      <c r="O38" s="286">
        <v>1</v>
      </c>
      <c r="P38" s="286">
        <v>1</v>
      </c>
      <c r="Q38" s="286">
        <v>1</v>
      </c>
      <c r="R38" s="246"/>
      <c r="S38" s="246"/>
      <c r="T38" s="139"/>
      <c r="U38" s="39">
        <f t="shared" si="5"/>
        <v>4</v>
      </c>
      <c r="V38" s="113"/>
      <c r="W38" s="114"/>
      <c r="X38" s="302">
        <v>2</v>
      </c>
      <c r="Y38" s="286">
        <v>2</v>
      </c>
      <c r="Z38" s="302">
        <v>2</v>
      </c>
      <c r="AA38" s="302">
        <v>2</v>
      </c>
      <c r="AB38" s="39">
        <f t="shared" si="1"/>
        <v>8</v>
      </c>
      <c r="AC38" s="90"/>
      <c r="AD38" s="34"/>
      <c r="AE38" s="85">
        <f t="shared" si="2"/>
        <v>12</v>
      </c>
      <c r="AF38" s="52">
        <f t="shared" si="3"/>
        <v>0</v>
      </c>
      <c r="AG38" s="114">
        <f t="shared" si="4"/>
        <v>0</v>
      </c>
      <c r="AH38" s="298"/>
    </row>
    <row r="39" spans="1:34" ht="15.75" customHeight="1">
      <c r="A39" s="122">
        <v>29</v>
      </c>
      <c r="B39" s="3" t="s">
        <v>176</v>
      </c>
      <c r="C39" s="5" t="s">
        <v>127</v>
      </c>
      <c r="D39" s="124"/>
      <c r="E39" s="286">
        <v>1</v>
      </c>
      <c r="F39" s="286">
        <v>1</v>
      </c>
      <c r="G39" s="286">
        <v>1</v>
      </c>
      <c r="H39" s="286">
        <v>1</v>
      </c>
      <c r="I39" s="124"/>
      <c r="J39" s="124"/>
      <c r="K39" s="286">
        <v>1</v>
      </c>
      <c r="L39" s="286">
        <v>1</v>
      </c>
      <c r="M39" s="286">
        <v>1</v>
      </c>
      <c r="N39" s="286">
        <v>1</v>
      </c>
      <c r="O39" s="124"/>
      <c r="P39" s="124"/>
      <c r="Q39" s="124"/>
      <c r="R39" s="286">
        <v>1</v>
      </c>
      <c r="S39" s="124"/>
      <c r="T39" s="286">
        <v>1</v>
      </c>
      <c r="U39" s="39">
        <f t="shared" si="5"/>
        <v>10</v>
      </c>
      <c r="V39" s="113"/>
      <c r="W39" s="114"/>
      <c r="X39" s="140"/>
      <c r="Y39" s="124"/>
      <c r="Z39" s="124"/>
      <c r="AA39" s="139"/>
      <c r="AB39" s="39">
        <f t="shared" si="1"/>
        <v>0</v>
      </c>
      <c r="AC39" s="90"/>
      <c r="AD39" s="34"/>
      <c r="AE39" s="85">
        <f t="shared" si="2"/>
        <v>10</v>
      </c>
      <c r="AF39" s="52">
        <f t="shared" si="3"/>
        <v>0</v>
      </c>
      <c r="AG39" s="114">
        <f t="shared" si="4"/>
        <v>0</v>
      </c>
      <c r="AH39" s="298"/>
    </row>
    <row r="40" spans="1:34" ht="15.75" customHeight="1">
      <c r="A40" s="97">
        <v>30</v>
      </c>
      <c r="B40" s="3" t="s">
        <v>43</v>
      </c>
      <c r="C40" s="5" t="s">
        <v>16</v>
      </c>
      <c r="D40" s="124"/>
      <c r="E40" s="124"/>
      <c r="F40" s="124"/>
      <c r="G40" s="124"/>
      <c r="H40" s="124"/>
      <c r="I40" s="124"/>
      <c r="J40" s="124"/>
      <c r="K40" s="286">
        <v>1</v>
      </c>
      <c r="L40" s="246"/>
      <c r="M40" s="286">
        <v>2</v>
      </c>
      <c r="N40" s="124"/>
      <c r="O40" s="286">
        <v>1</v>
      </c>
      <c r="P40" s="124"/>
      <c r="Q40" s="124"/>
      <c r="R40" s="124"/>
      <c r="S40" s="286">
        <v>1</v>
      </c>
      <c r="T40" s="139"/>
      <c r="U40" s="39">
        <f t="shared" si="5"/>
        <v>5</v>
      </c>
      <c r="V40" s="113">
        <v>5</v>
      </c>
      <c r="W40" s="114"/>
      <c r="X40" s="254"/>
      <c r="Y40" s="124"/>
      <c r="Z40" s="124"/>
      <c r="AA40" s="256"/>
      <c r="AB40" s="39">
        <f t="shared" si="1"/>
        <v>0</v>
      </c>
      <c r="AC40" s="90"/>
      <c r="AD40" s="34"/>
      <c r="AE40" s="85">
        <f t="shared" si="2"/>
        <v>5</v>
      </c>
      <c r="AF40" s="52">
        <f t="shared" si="3"/>
        <v>5</v>
      </c>
      <c r="AG40" s="114">
        <f t="shared" si="4"/>
        <v>0</v>
      </c>
      <c r="AH40" s="298"/>
    </row>
    <row r="41" spans="1:34" ht="15.75" customHeight="1">
      <c r="A41" s="97">
        <v>31</v>
      </c>
      <c r="B41" s="3" t="s">
        <v>137</v>
      </c>
      <c r="C41" s="5" t="s">
        <v>16</v>
      </c>
      <c r="D41" s="124"/>
      <c r="E41" s="124"/>
      <c r="F41" s="124"/>
      <c r="G41" s="124"/>
      <c r="H41" s="124"/>
      <c r="I41" s="124"/>
      <c r="J41" s="124"/>
      <c r="K41" s="124"/>
      <c r="L41" s="286">
        <v>1</v>
      </c>
      <c r="M41" s="246"/>
      <c r="N41" s="286">
        <v>2</v>
      </c>
      <c r="O41" s="124"/>
      <c r="P41" s="286">
        <v>1</v>
      </c>
      <c r="Q41" s="286">
        <v>2</v>
      </c>
      <c r="R41" s="286">
        <v>1</v>
      </c>
      <c r="S41" s="124"/>
      <c r="T41" s="301">
        <v>2</v>
      </c>
      <c r="U41" s="39">
        <f t="shared" si="5"/>
        <v>9</v>
      </c>
      <c r="V41" s="113">
        <v>9</v>
      </c>
      <c r="W41" s="114"/>
      <c r="X41" s="140"/>
      <c r="Y41" s="124"/>
      <c r="Z41" s="253"/>
      <c r="AA41" s="139"/>
      <c r="AB41" s="39">
        <f t="shared" si="1"/>
        <v>0</v>
      </c>
      <c r="AC41" s="90"/>
      <c r="AD41" s="34"/>
      <c r="AE41" s="85">
        <f t="shared" si="2"/>
        <v>9</v>
      </c>
      <c r="AF41" s="52">
        <f t="shared" si="3"/>
        <v>9</v>
      </c>
      <c r="AG41" s="114">
        <f t="shared" si="4"/>
        <v>0</v>
      </c>
      <c r="AH41" s="298"/>
    </row>
    <row r="42" spans="1:34" ht="15.75" customHeight="1">
      <c r="A42" s="122">
        <v>32</v>
      </c>
      <c r="B42" s="3" t="s">
        <v>214</v>
      </c>
      <c r="C42" s="5" t="s">
        <v>17</v>
      </c>
      <c r="D42" s="124"/>
      <c r="E42" s="124"/>
      <c r="F42" s="124"/>
      <c r="G42" s="124"/>
      <c r="H42" s="124"/>
      <c r="I42" s="124"/>
      <c r="J42" s="124"/>
      <c r="K42" s="124"/>
      <c r="L42" s="286">
        <v>1</v>
      </c>
      <c r="M42" s="124"/>
      <c r="N42" s="124"/>
      <c r="O42" s="286">
        <v>1</v>
      </c>
      <c r="P42" s="286">
        <v>1</v>
      </c>
      <c r="Q42" s="286">
        <v>2</v>
      </c>
      <c r="R42" s="124"/>
      <c r="S42" s="286">
        <v>1</v>
      </c>
      <c r="T42" s="139"/>
      <c r="U42" s="39">
        <f t="shared" si="5"/>
        <v>6</v>
      </c>
      <c r="V42" s="113">
        <v>6</v>
      </c>
      <c r="W42" s="114"/>
      <c r="X42" s="140"/>
      <c r="Y42" s="124"/>
      <c r="Z42" s="253"/>
      <c r="AA42" s="139"/>
      <c r="AB42" s="39">
        <f t="shared" si="1"/>
        <v>0</v>
      </c>
      <c r="AC42" s="90"/>
      <c r="AD42" s="34"/>
      <c r="AE42" s="85">
        <f t="shared" si="2"/>
        <v>6</v>
      </c>
      <c r="AF42" s="52">
        <f t="shared" si="3"/>
        <v>6</v>
      </c>
      <c r="AG42" s="114">
        <f t="shared" si="4"/>
        <v>0</v>
      </c>
      <c r="AH42" s="298"/>
    </row>
    <row r="43" spans="1:34" ht="15.75" customHeight="1">
      <c r="A43" s="97">
        <v>33</v>
      </c>
      <c r="B43" s="3" t="s">
        <v>214</v>
      </c>
      <c r="C43" s="5" t="s">
        <v>164</v>
      </c>
      <c r="D43" s="124"/>
      <c r="E43" s="124"/>
      <c r="F43" s="124"/>
      <c r="G43" s="124"/>
      <c r="H43" s="124"/>
      <c r="I43" s="124"/>
      <c r="J43" s="124"/>
      <c r="K43" s="124"/>
      <c r="L43" s="286">
        <v>1</v>
      </c>
      <c r="M43" s="124"/>
      <c r="N43" s="124"/>
      <c r="O43" s="286">
        <v>1</v>
      </c>
      <c r="P43" s="124"/>
      <c r="Q43" s="286">
        <v>1</v>
      </c>
      <c r="R43" s="124"/>
      <c r="S43" s="124"/>
      <c r="T43" s="139"/>
      <c r="U43" s="39">
        <f t="shared" si="5"/>
        <v>3</v>
      </c>
      <c r="V43" s="113"/>
      <c r="W43" s="114"/>
      <c r="X43" s="140"/>
      <c r="Y43" s="286">
        <v>1</v>
      </c>
      <c r="Z43" s="139"/>
      <c r="AA43" s="301">
        <v>1</v>
      </c>
      <c r="AB43" s="39">
        <f t="shared" si="1"/>
        <v>2</v>
      </c>
      <c r="AC43" s="90"/>
      <c r="AD43" s="34"/>
      <c r="AE43" s="85">
        <f t="shared" si="2"/>
        <v>5</v>
      </c>
      <c r="AF43" s="52">
        <f t="shared" si="3"/>
        <v>0</v>
      </c>
      <c r="AG43" s="114">
        <f t="shared" si="4"/>
        <v>0</v>
      </c>
      <c r="AH43" s="298"/>
    </row>
    <row r="44" spans="1:34" ht="15.75" customHeight="1">
      <c r="A44" s="97">
        <v>34</v>
      </c>
      <c r="B44" s="3" t="s">
        <v>192</v>
      </c>
      <c r="C44" s="5" t="s">
        <v>17</v>
      </c>
      <c r="D44" s="124"/>
      <c r="E44" s="124"/>
      <c r="F44" s="124"/>
      <c r="G44" s="124"/>
      <c r="H44" s="124"/>
      <c r="I44" s="124"/>
      <c r="J44" s="124"/>
      <c r="K44" s="124"/>
      <c r="L44" s="124"/>
      <c r="M44" s="286">
        <v>2</v>
      </c>
      <c r="N44" s="286">
        <v>2</v>
      </c>
      <c r="O44" s="124"/>
      <c r="P44" s="124"/>
      <c r="Q44" s="124"/>
      <c r="R44" s="124"/>
      <c r="S44" s="124"/>
      <c r="T44" s="301">
        <v>2</v>
      </c>
      <c r="U44" s="39">
        <f t="shared" si="5"/>
        <v>6</v>
      </c>
      <c r="V44" s="113">
        <v>6</v>
      </c>
      <c r="W44" s="114"/>
      <c r="X44" s="140"/>
      <c r="Y44" s="124"/>
      <c r="Z44" s="124"/>
      <c r="AA44" s="139"/>
      <c r="AB44" s="39">
        <f t="shared" si="1"/>
        <v>0</v>
      </c>
      <c r="AC44" s="90"/>
      <c r="AD44" s="34"/>
      <c r="AE44" s="85">
        <f t="shared" si="2"/>
        <v>6</v>
      </c>
      <c r="AF44" s="52">
        <f aca="true" t="shared" si="6" ref="AF44:AF60">V44+AC44</f>
        <v>6</v>
      </c>
      <c r="AG44" s="114">
        <f aca="true" t="shared" si="7" ref="AG44:AG60">W44+AD44</f>
        <v>0</v>
      </c>
      <c r="AH44" s="298"/>
    </row>
    <row r="45" spans="1:34" ht="15.75" customHeight="1">
      <c r="A45" s="122">
        <v>35</v>
      </c>
      <c r="B45" s="82" t="s">
        <v>192</v>
      </c>
      <c r="C45" s="5" t="s">
        <v>164</v>
      </c>
      <c r="D45" s="124"/>
      <c r="E45" s="124"/>
      <c r="F45" s="286">
        <v>1</v>
      </c>
      <c r="G45" s="286">
        <v>1</v>
      </c>
      <c r="H45" s="124"/>
      <c r="I45" s="124"/>
      <c r="J45" s="286">
        <v>1</v>
      </c>
      <c r="K45" s="105"/>
      <c r="L45" s="124"/>
      <c r="M45" s="286">
        <v>1</v>
      </c>
      <c r="N45" s="286">
        <v>1</v>
      </c>
      <c r="O45" s="105"/>
      <c r="P45" s="286">
        <v>1</v>
      </c>
      <c r="Q45" s="105"/>
      <c r="R45" s="124"/>
      <c r="S45" s="105"/>
      <c r="T45" s="135"/>
      <c r="U45" s="39">
        <f t="shared" si="5"/>
        <v>6</v>
      </c>
      <c r="V45" s="113"/>
      <c r="W45" s="114"/>
      <c r="X45" s="37"/>
      <c r="Y45" s="37"/>
      <c r="Z45" s="34"/>
      <c r="AA45" s="34"/>
      <c r="AB45" s="39">
        <f t="shared" si="1"/>
        <v>0</v>
      </c>
      <c r="AC45" s="90"/>
      <c r="AD45" s="34"/>
      <c r="AE45" s="85">
        <f t="shared" si="2"/>
        <v>6</v>
      </c>
      <c r="AF45" s="52">
        <f t="shared" si="6"/>
        <v>0</v>
      </c>
      <c r="AG45" s="114">
        <f t="shared" si="7"/>
        <v>0</v>
      </c>
      <c r="AH45" s="298"/>
    </row>
    <row r="46" spans="1:34" ht="15.75" customHeight="1">
      <c r="A46" s="97">
        <v>36</v>
      </c>
      <c r="B46" s="3" t="s">
        <v>193</v>
      </c>
      <c r="C46" s="5" t="s">
        <v>20</v>
      </c>
      <c r="D46" s="124"/>
      <c r="E46" s="124"/>
      <c r="F46" s="124"/>
      <c r="G46" s="124"/>
      <c r="H46" s="124"/>
      <c r="I46" s="124"/>
      <c r="J46" s="124"/>
      <c r="K46" s="286">
        <v>1</v>
      </c>
      <c r="L46" s="286">
        <v>1</v>
      </c>
      <c r="M46" s="286">
        <v>1</v>
      </c>
      <c r="N46" s="286">
        <v>1</v>
      </c>
      <c r="O46" s="286">
        <v>1</v>
      </c>
      <c r="P46" s="286">
        <v>1</v>
      </c>
      <c r="Q46" s="286">
        <v>2</v>
      </c>
      <c r="R46" s="286">
        <v>1</v>
      </c>
      <c r="S46" s="286">
        <v>1</v>
      </c>
      <c r="T46" s="286">
        <v>2</v>
      </c>
      <c r="U46" s="39">
        <f t="shared" si="5"/>
        <v>12</v>
      </c>
      <c r="V46" s="113">
        <v>12</v>
      </c>
      <c r="W46" s="114"/>
      <c r="X46" s="140"/>
      <c r="Y46" s="124"/>
      <c r="Z46" s="124"/>
      <c r="AA46" s="139"/>
      <c r="AB46" s="39">
        <f t="shared" si="1"/>
        <v>0</v>
      </c>
      <c r="AC46" s="90"/>
      <c r="AD46" s="34"/>
      <c r="AE46" s="85">
        <f t="shared" si="2"/>
        <v>12</v>
      </c>
      <c r="AF46" s="52">
        <f t="shared" si="6"/>
        <v>12</v>
      </c>
      <c r="AG46" s="114">
        <f t="shared" si="7"/>
        <v>0</v>
      </c>
      <c r="AH46" s="298"/>
    </row>
    <row r="47" spans="1:34" ht="15.75" customHeight="1">
      <c r="A47" s="97">
        <v>37</v>
      </c>
      <c r="B47" s="3" t="s">
        <v>131</v>
      </c>
      <c r="C47" s="5" t="s">
        <v>22</v>
      </c>
      <c r="D47" s="286">
        <v>1</v>
      </c>
      <c r="E47" s="286">
        <v>1</v>
      </c>
      <c r="F47" s="124"/>
      <c r="G47" s="124"/>
      <c r="H47" s="286">
        <v>1</v>
      </c>
      <c r="I47" s="124"/>
      <c r="J47" s="124"/>
      <c r="K47" s="253"/>
      <c r="L47" s="253"/>
      <c r="M47" s="124"/>
      <c r="N47" s="124"/>
      <c r="O47" s="286">
        <v>1</v>
      </c>
      <c r="P47" s="286">
        <v>1</v>
      </c>
      <c r="Q47" s="286">
        <v>2</v>
      </c>
      <c r="R47" s="286">
        <v>1</v>
      </c>
      <c r="S47" s="286">
        <v>1</v>
      </c>
      <c r="T47" s="301">
        <v>2</v>
      </c>
      <c r="U47" s="39">
        <f t="shared" si="5"/>
        <v>11</v>
      </c>
      <c r="V47" s="90"/>
      <c r="W47" s="114"/>
      <c r="X47" s="140"/>
      <c r="Y47" s="253"/>
      <c r="Z47" s="124"/>
      <c r="AA47" s="256"/>
      <c r="AB47" s="39">
        <f t="shared" si="1"/>
        <v>0</v>
      </c>
      <c r="AC47" s="37"/>
      <c r="AD47" s="34"/>
      <c r="AE47" s="85">
        <f t="shared" si="2"/>
        <v>11</v>
      </c>
      <c r="AF47" s="52">
        <f t="shared" si="6"/>
        <v>0</v>
      </c>
      <c r="AG47" s="114">
        <f t="shared" si="7"/>
        <v>0</v>
      </c>
      <c r="AH47" s="298"/>
    </row>
    <row r="48" spans="1:34" ht="28.5" customHeight="1">
      <c r="A48" s="122">
        <v>38</v>
      </c>
      <c r="B48" s="86" t="s">
        <v>21</v>
      </c>
      <c r="C48" s="87" t="s">
        <v>194</v>
      </c>
      <c r="D48" s="124"/>
      <c r="E48" s="124"/>
      <c r="F48" s="286">
        <v>2</v>
      </c>
      <c r="G48" s="286">
        <v>2</v>
      </c>
      <c r="H48" s="124"/>
      <c r="I48" s="286">
        <v>1</v>
      </c>
      <c r="J48" s="286">
        <v>2</v>
      </c>
      <c r="K48" s="286">
        <v>1</v>
      </c>
      <c r="L48" s="286">
        <v>1</v>
      </c>
      <c r="M48" s="286">
        <v>2</v>
      </c>
      <c r="N48" s="286">
        <v>2</v>
      </c>
      <c r="O48" s="124"/>
      <c r="P48" s="124"/>
      <c r="Q48" s="124"/>
      <c r="R48" s="124"/>
      <c r="S48" s="124"/>
      <c r="T48" s="139"/>
      <c r="U48" s="85">
        <f aca="true" t="shared" si="8" ref="U48:U60">SUM(D48:T48)</f>
        <v>13</v>
      </c>
      <c r="V48" s="90"/>
      <c r="W48" s="114"/>
      <c r="X48" s="140"/>
      <c r="Y48" s="124"/>
      <c r="Z48" s="124"/>
      <c r="AA48" s="139"/>
      <c r="AB48" s="85">
        <f t="shared" si="1"/>
        <v>0</v>
      </c>
      <c r="AC48" s="173"/>
      <c r="AD48" s="121"/>
      <c r="AE48" s="85">
        <f t="shared" si="2"/>
        <v>13</v>
      </c>
      <c r="AF48" s="52">
        <f t="shared" si="6"/>
        <v>0</v>
      </c>
      <c r="AG48" s="114">
        <f t="shared" si="7"/>
        <v>0</v>
      </c>
      <c r="AH48" s="298"/>
    </row>
    <row r="49" spans="1:34" ht="15.75" customHeight="1">
      <c r="A49" s="97">
        <v>39</v>
      </c>
      <c r="B49" s="3" t="s">
        <v>21</v>
      </c>
      <c r="C49" s="5" t="s">
        <v>24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286">
        <v>2</v>
      </c>
      <c r="Q49" s="286">
        <v>3</v>
      </c>
      <c r="R49" s="124"/>
      <c r="S49" s="124"/>
      <c r="T49" s="301">
        <v>3</v>
      </c>
      <c r="U49" s="39">
        <f t="shared" si="8"/>
        <v>8</v>
      </c>
      <c r="V49" s="90"/>
      <c r="W49" s="114"/>
      <c r="X49" s="140"/>
      <c r="Y49" s="124"/>
      <c r="Z49" s="124"/>
      <c r="AA49" s="139"/>
      <c r="AB49" s="39">
        <f t="shared" si="1"/>
        <v>0</v>
      </c>
      <c r="AC49" s="90"/>
      <c r="AD49" s="34"/>
      <c r="AE49" s="85">
        <f t="shared" si="2"/>
        <v>8</v>
      </c>
      <c r="AF49" s="52">
        <f t="shared" si="6"/>
        <v>0</v>
      </c>
      <c r="AG49" s="114">
        <f t="shared" si="7"/>
        <v>0</v>
      </c>
      <c r="AH49" s="298"/>
    </row>
    <row r="50" spans="1:34" ht="15.75" customHeight="1">
      <c r="A50" s="97">
        <v>40</v>
      </c>
      <c r="B50" s="3" t="s">
        <v>21</v>
      </c>
      <c r="C50" s="5" t="s">
        <v>246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286">
        <v>1</v>
      </c>
      <c r="S50" s="286">
        <v>1</v>
      </c>
      <c r="T50" s="301">
        <v>1</v>
      </c>
      <c r="U50" s="189">
        <f t="shared" si="8"/>
        <v>3</v>
      </c>
      <c r="V50" s="90"/>
      <c r="W50" s="114"/>
      <c r="X50" s="140"/>
      <c r="Y50" s="124"/>
      <c r="Z50" s="124"/>
      <c r="AA50" s="139"/>
      <c r="AB50" s="39">
        <f t="shared" si="1"/>
        <v>0</v>
      </c>
      <c r="AC50" s="90"/>
      <c r="AD50" s="34"/>
      <c r="AE50" s="85">
        <f t="shared" si="2"/>
        <v>3</v>
      </c>
      <c r="AF50" s="52">
        <f t="shared" si="6"/>
        <v>0</v>
      </c>
      <c r="AG50" s="114">
        <f t="shared" si="7"/>
        <v>0</v>
      </c>
      <c r="AH50" s="298"/>
    </row>
    <row r="51" spans="1:34" ht="15.75" customHeight="1">
      <c r="A51" s="122">
        <v>41</v>
      </c>
      <c r="B51" s="3" t="s">
        <v>23</v>
      </c>
      <c r="C51" s="5" t="s">
        <v>24</v>
      </c>
      <c r="D51" s="124"/>
      <c r="E51" s="286">
        <v>3</v>
      </c>
      <c r="F51" s="124"/>
      <c r="G51" s="124"/>
      <c r="H51" s="124"/>
      <c r="I51" s="286">
        <v>3</v>
      </c>
      <c r="J51" s="286">
        <v>3</v>
      </c>
      <c r="K51" s="124"/>
      <c r="L51" s="286">
        <v>2</v>
      </c>
      <c r="M51" s="124"/>
      <c r="N51" s="286">
        <v>3</v>
      </c>
      <c r="O51" s="124"/>
      <c r="P51" s="124"/>
      <c r="Q51" s="124"/>
      <c r="R51" s="286">
        <v>2</v>
      </c>
      <c r="S51" s="124"/>
      <c r="T51" s="139"/>
      <c r="U51" s="39">
        <f>SUM(D51:T51)</f>
        <v>16</v>
      </c>
      <c r="V51" s="90"/>
      <c r="W51" s="114"/>
      <c r="X51" s="140"/>
      <c r="Y51" s="286">
        <v>2</v>
      </c>
      <c r="Z51" s="124"/>
      <c r="AA51" s="301">
        <v>2</v>
      </c>
      <c r="AB51" s="39">
        <f t="shared" si="1"/>
        <v>4</v>
      </c>
      <c r="AC51" s="90"/>
      <c r="AD51" s="34"/>
      <c r="AE51" s="85">
        <f t="shared" si="2"/>
        <v>20</v>
      </c>
      <c r="AF51" s="52">
        <f t="shared" si="6"/>
        <v>0</v>
      </c>
      <c r="AG51" s="114">
        <f t="shared" si="7"/>
        <v>0</v>
      </c>
      <c r="AH51" s="298"/>
    </row>
    <row r="52" spans="1:34" ht="15.75" customHeight="1">
      <c r="A52" s="97">
        <v>42</v>
      </c>
      <c r="B52" s="3" t="s">
        <v>25</v>
      </c>
      <c r="C52" s="5" t="s">
        <v>24</v>
      </c>
      <c r="D52" s="286">
        <v>3</v>
      </c>
      <c r="E52" s="124"/>
      <c r="F52" s="286">
        <v>3</v>
      </c>
      <c r="G52" s="286">
        <v>3</v>
      </c>
      <c r="H52" s="286">
        <v>3</v>
      </c>
      <c r="I52" s="124"/>
      <c r="J52" s="124"/>
      <c r="K52" s="286">
        <v>2</v>
      </c>
      <c r="L52" s="124"/>
      <c r="M52" s="286">
        <v>3</v>
      </c>
      <c r="N52" s="124"/>
      <c r="O52" s="286">
        <v>2</v>
      </c>
      <c r="P52" s="124"/>
      <c r="Q52" s="124"/>
      <c r="R52" s="124"/>
      <c r="S52" s="286">
        <v>2</v>
      </c>
      <c r="T52" s="139"/>
      <c r="U52" s="39">
        <f t="shared" si="8"/>
        <v>21</v>
      </c>
      <c r="V52" s="90"/>
      <c r="W52" s="114"/>
      <c r="X52" s="302">
        <v>1</v>
      </c>
      <c r="Y52" s="124"/>
      <c r="Z52" s="286">
        <v>1</v>
      </c>
      <c r="AA52" s="139"/>
      <c r="AB52" s="39">
        <f t="shared" si="1"/>
        <v>2</v>
      </c>
      <c r="AC52" s="90"/>
      <c r="AD52" s="34"/>
      <c r="AE52" s="85">
        <f t="shared" si="2"/>
        <v>23</v>
      </c>
      <c r="AF52" s="52">
        <f t="shared" si="6"/>
        <v>0</v>
      </c>
      <c r="AG52" s="114">
        <f t="shared" si="7"/>
        <v>0</v>
      </c>
      <c r="AH52" s="298"/>
    </row>
    <row r="53" spans="1:34" ht="15.75" customHeight="1">
      <c r="A53" s="97">
        <v>43</v>
      </c>
      <c r="B53" s="3" t="s">
        <v>35</v>
      </c>
      <c r="C53" s="5" t="s">
        <v>36</v>
      </c>
      <c r="D53" s="286">
        <v>1</v>
      </c>
      <c r="E53" s="286">
        <v>1</v>
      </c>
      <c r="F53" s="286">
        <v>1</v>
      </c>
      <c r="G53" s="286">
        <v>1</v>
      </c>
      <c r="H53" s="286">
        <v>1</v>
      </c>
      <c r="I53" s="286">
        <v>1</v>
      </c>
      <c r="J53" s="286">
        <v>1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39"/>
      <c r="U53" s="39">
        <f t="shared" si="8"/>
        <v>7</v>
      </c>
      <c r="V53" s="90"/>
      <c r="W53" s="114"/>
      <c r="X53" s="140"/>
      <c r="Y53" s="124"/>
      <c r="Z53" s="124"/>
      <c r="AA53" s="139"/>
      <c r="AB53" s="39">
        <f t="shared" si="1"/>
        <v>0</v>
      </c>
      <c r="AC53" s="90"/>
      <c r="AD53" s="34"/>
      <c r="AE53" s="85">
        <f t="shared" si="2"/>
        <v>7</v>
      </c>
      <c r="AF53" s="52">
        <f t="shared" si="6"/>
        <v>0</v>
      </c>
      <c r="AG53" s="114">
        <f t="shared" si="7"/>
        <v>0</v>
      </c>
      <c r="AH53" s="298"/>
    </row>
    <row r="54" spans="1:34" ht="15.75" customHeight="1">
      <c r="A54" s="122">
        <v>44</v>
      </c>
      <c r="B54" s="3" t="s">
        <v>175</v>
      </c>
      <c r="C54" s="5" t="s">
        <v>26</v>
      </c>
      <c r="D54" s="286">
        <v>2</v>
      </c>
      <c r="E54" s="286">
        <v>2</v>
      </c>
      <c r="F54" s="286">
        <v>2</v>
      </c>
      <c r="G54" s="286">
        <v>2</v>
      </c>
      <c r="H54" s="286">
        <v>2</v>
      </c>
      <c r="I54" s="286">
        <v>2</v>
      </c>
      <c r="J54" s="286">
        <v>2</v>
      </c>
      <c r="K54" s="286">
        <v>1</v>
      </c>
      <c r="L54" s="124"/>
      <c r="M54" s="286">
        <v>1</v>
      </c>
      <c r="N54" s="286">
        <v>1</v>
      </c>
      <c r="O54" s="286">
        <v>1</v>
      </c>
      <c r="P54" s="286">
        <v>1</v>
      </c>
      <c r="Q54" s="286">
        <v>1</v>
      </c>
      <c r="R54" s="286">
        <v>1</v>
      </c>
      <c r="S54" s="286">
        <v>1</v>
      </c>
      <c r="T54" s="301">
        <v>1</v>
      </c>
      <c r="U54" s="39">
        <f t="shared" si="8"/>
        <v>23</v>
      </c>
      <c r="V54" s="90"/>
      <c r="W54" s="114"/>
      <c r="X54" s="131"/>
      <c r="Y54" s="92"/>
      <c r="Z54" s="92"/>
      <c r="AA54" s="134"/>
      <c r="AB54" s="39">
        <f t="shared" si="1"/>
        <v>0</v>
      </c>
      <c r="AC54" s="90"/>
      <c r="AD54" s="34"/>
      <c r="AE54" s="85">
        <f t="shared" si="2"/>
        <v>23</v>
      </c>
      <c r="AF54" s="52">
        <f t="shared" si="6"/>
        <v>0</v>
      </c>
      <c r="AG54" s="114">
        <f t="shared" si="7"/>
        <v>0</v>
      </c>
      <c r="AH54" s="298"/>
    </row>
    <row r="55" spans="1:34" ht="15.75" customHeight="1">
      <c r="A55" s="97">
        <v>45</v>
      </c>
      <c r="B55" s="3" t="s">
        <v>27</v>
      </c>
      <c r="C55" s="5" t="s">
        <v>26</v>
      </c>
      <c r="D55" s="124"/>
      <c r="E55" s="124"/>
      <c r="F55" s="124"/>
      <c r="G55" s="124"/>
      <c r="H55" s="124"/>
      <c r="I55" s="124"/>
      <c r="J55" s="124"/>
      <c r="K55" s="124"/>
      <c r="L55" s="286">
        <v>1</v>
      </c>
      <c r="M55" s="124"/>
      <c r="N55" s="124"/>
      <c r="O55" s="124"/>
      <c r="P55" s="124"/>
      <c r="Q55" s="124"/>
      <c r="R55" s="124"/>
      <c r="S55" s="124"/>
      <c r="T55" s="139"/>
      <c r="U55" s="39">
        <f t="shared" si="8"/>
        <v>1</v>
      </c>
      <c r="V55" s="90"/>
      <c r="W55" s="114"/>
      <c r="X55" s="38"/>
      <c r="Y55" s="6"/>
      <c r="Z55" s="124"/>
      <c r="AA55" s="139"/>
      <c r="AB55" s="39">
        <f t="shared" si="1"/>
        <v>0</v>
      </c>
      <c r="AC55" s="90"/>
      <c r="AD55" s="34"/>
      <c r="AE55" s="85">
        <f t="shared" si="2"/>
        <v>1</v>
      </c>
      <c r="AF55" s="52">
        <f t="shared" si="6"/>
        <v>0</v>
      </c>
      <c r="AG55" s="114">
        <f t="shared" si="7"/>
        <v>0</v>
      </c>
      <c r="AH55" s="298"/>
    </row>
    <row r="56" spans="1:34" ht="15.75" customHeight="1">
      <c r="A56" s="97">
        <v>46</v>
      </c>
      <c r="B56" s="3" t="s">
        <v>29</v>
      </c>
      <c r="C56" s="5" t="s">
        <v>30</v>
      </c>
      <c r="D56" s="286">
        <v>2</v>
      </c>
      <c r="E56" s="286">
        <v>2</v>
      </c>
      <c r="F56" s="124"/>
      <c r="G56" s="124"/>
      <c r="H56" s="286">
        <v>2</v>
      </c>
      <c r="I56" s="124"/>
      <c r="J56" s="124"/>
      <c r="K56" s="286">
        <v>2</v>
      </c>
      <c r="L56" s="124"/>
      <c r="M56" s="124"/>
      <c r="N56" s="124"/>
      <c r="O56" s="286">
        <v>2</v>
      </c>
      <c r="P56" s="124"/>
      <c r="Q56" s="124"/>
      <c r="R56" s="124"/>
      <c r="S56" s="124"/>
      <c r="T56" s="139"/>
      <c r="U56" s="39">
        <f t="shared" si="8"/>
        <v>10</v>
      </c>
      <c r="V56" s="90"/>
      <c r="W56" s="114"/>
      <c r="X56" s="254"/>
      <c r="Y56" s="302">
        <v>3</v>
      </c>
      <c r="Z56" s="286">
        <v>2</v>
      </c>
      <c r="AA56" s="253"/>
      <c r="AB56" s="39">
        <f>SUM(X56:AA56)</f>
        <v>5</v>
      </c>
      <c r="AC56" s="90"/>
      <c r="AD56" s="34"/>
      <c r="AE56" s="85">
        <f t="shared" si="2"/>
        <v>15</v>
      </c>
      <c r="AF56" s="52">
        <f t="shared" si="6"/>
        <v>0</v>
      </c>
      <c r="AG56" s="114">
        <f t="shared" si="7"/>
        <v>0</v>
      </c>
      <c r="AH56" s="298"/>
    </row>
    <row r="57" spans="1:34" ht="15.75" customHeight="1">
      <c r="A57" s="122">
        <v>47</v>
      </c>
      <c r="B57" s="3" t="s">
        <v>31</v>
      </c>
      <c r="C57" s="5" t="s">
        <v>30</v>
      </c>
      <c r="D57" s="124"/>
      <c r="E57" s="124"/>
      <c r="F57" s="124"/>
      <c r="G57" s="124"/>
      <c r="H57" s="124"/>
      <c r="I57" s="286">
        <v>2</v>
      </c>
      <c r="J57" s="124"/>
      <c r="K57" s="124"/>
      <c r="L57" s="286">
        <v>2</v>
      </c>
      <c r="M57" s="124"/>
      <c r="N57" s="286">
        <v>3</v>
      </c>
      <c r="O57" s="124"/>
      <c r="P57" s="286">
        <v>2</v>
      </c>
      <c r="Q57" s="124"/>
      <c r="R57" s="124"/>
      <c r="S57" s="124"/>
      <c r="T57" s="139"/>
      <c r="U57" s="39">
        <f t="shared" si="8"/>
        <v>9</v>
      </c>
      <c r="V57" s="90"/>
      <c r="W57" s="114"/>
      <c r="X57" s="302">
        <v>2</v>
      </c>
      <c r="Y57" s="124"/>
      <c r="Z57" s="253"/>
      <c r="AA57" s="286">
        <v>3</v>
      </c>
      <c r="AB57" s="39">
        <f>SUM(X57:AA57)</f>
        <v>5</v>
      </c>
      <c r="AC57" s="90"/>
      <c r="AD57" s="34"/>
      <c r="AE57" s="85">
        <f t="shared" si="2"/>
        <v>14</v>
      </c>
      <c r="AF57" s="52">
        <f t="shared" si="6"/>
        <v>0</v>
      </c>
      <c r="AG57" s="114">
        <f t="shared" si="7"/>
        <v>0</v>
      </c>
      <c r="AH57" s="298"/>
    </row>
    <row r="58" spans="1:34" ht="15.75" customHeight="1">
      <c r="A58" s="97">
        <v>48</v>
      </c>
      <c r="B58" s="3" t="s">
        <v>104</v>
      </c>
      <c r="C58" s="5" t="s">
        <v>30</v>
      </c>
      <c r="D58" s="124"/>
      <c r="E58" s="124"/>
      <c r="F58" s="286">
        <v>3</v>
      </c>
      <c r="G58" s="286">
        <v>3</v>
      </c>
      <c r="H58" s="124"/>
      <c r="I58" s="124"/>
      <c r="J58" s="124"/>
      <c r="K58" s="124"/>
      <c r="L58" s="124"/>
      <c r="M58" s="124"/>
      <c r="N58" s="124"/>
      <c r="O58" s="124"/>
      <c r="P58" s="124"/>
      <c r="Q58" s="286">
        <v>3</v>
      </c>
      <c r="R58" s="124"/>
      <c r="S58" s="124"/>
      <c r="T58" s="139"/>
      <c r="U58" s="39">
        <f t="shared" si="8"/>
        <v>9</v>
      </c>
      <c r="V58" s="90"/>
      <c r="W58" s="114"/>
      <c r="X58" s="140"/>
      <c r="Y58" s="124"/>
      <c r="Z58" s="124"/>
      <c r="AA58" s="139"/>
      <c r="AB58" s="39">
        <f>SUM(X58:AA58)</f>
        <v>0</v>
      </c>
      <c r="AC58" s="90"/>
      <c r="AD58" s="34"/>
      <c r="AE58" s="85">
        <f t="shared" si="2"/>
        <v>9</v>
      </c>
      <c r="AF58" s="52">
        <f t="shared" si="6"/>
        <v>0</v>
      </c>
      <c r="AG58" s="114">
        <f t="shared" si="7"/>
        <v>0</v>
      </c>
      <c r="AH58" s="298"/>
    </row>
    <row r="59" spans="1:34" ht="15.75" customHeight="1">
      <c r="A59" s="97">
        <v>49</v>
      </c>
      <c r="B59" s="3" t="s">
        <v>125</v>
      </c>
      <c r="C59" s="5" t="s">
        <v>30</v>
      </c>
      <c r="D59" s="124"/>
      <c r="E59" s="124"/>
      <c r="F59" s="124"/>
      <c r="G59" s="124"/>
      <c r="H59" s="124"/>
      <c r="I59" s="124"/>
      <c r="J59" s="286">
        <v>3</v>
      </c>
      <c r="K59" s="124"/>
      <c r="L59" s="124"/>
      <c r="M59" s="286">
        <v>3</v>
      </c>
      <c r="N59" s="124"/>
      <c r="O59" s="124"/>
      <c r="P59" s="124"/>
      <c r="Q59" s="124"/>
      <c r="R59" s="286">
        <v>2</v>
      </c>
      <c r="S59" s="286">
        <v>2</v>
      </c>
      <c r="T59" s="286">
        <v>3</v>
      </c>
      <c r="U59" s="39">
        <f t="shared" si="8"/>
        <v>13</v>
      </c>
      <c r="V59" s="90"/>
      <c r="W59" s="114"/>
      <c r="X59" s="140"/>
      <c r="Y59" s="124"/>
      <c r="Z59" s="124"/>
      <c r="AA59" s="139"/>
      <c r="AB59" s="39">
        <f>SUM(X59:AA59)</f>
        <v>0</v>
      </c>
      <c r="AC59" s="90"/>
      <c r="AD59" s="34"/>
      <c r="AE59" s="85">
        <f t="shared" si="2"/>
        <v>13</v>
      </c>
      <c r="AF59" s="52">
        <f t="shared" si="6"/>
        <v>0</v>
      </c>
      <c r="AG59" s="114">
        <f t="shared" si="7"/>
        <v>0</v>
      </c>
      <c r="AH59" s="298"/>
    </row>
    <row r="60" spans="1:34" ht="15.75" customHeight="1" thickBot="1">
      <c r="A60" s="122">
        <v>50</v>
      </c>
      <c r="B60" s="82" t="s">
        <v>33</v>
      </c>
      <c r="C60" s="9" t="s">
        <v>34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8"/>
      <c r="U60" s="39">
        <f t="shared" si="8"/>
        <v>0</v>
      </c>
      <c r="V60" s="104"/>
      <c r="W60" s="9"/>
      <c r="X60" s="287">
        <v>1</v>
      </c>
      <c r="Y60" s="287">
        <v>1</v>
      </c>
      <c r="Z60" s="287">
        <v>1</v>
      </c>
      <c r="AA60" s="287">
        <v>1</v>
      </c>
      <c r="AB60" s="39">
        <f>SUM(X60:AA60)</f>
        <v>4</v>
      </c>
      <c r="AC60" s="104"/>
      <c r="AD60" s="9"/>
      <c r="AE60" s="85">
        <f t="shared" si="2"/>
        <v>4</v>
      </c>
      <c r="AF60" s="52">
        <f t="shared" si="6"/>
        <v>0</v>
      </c>
      <c r="AG60" s="114">
        <f t="shared" si="7"/>
        <v>0</v>
      </c>
      <c r="AH60" s="298"/>
    </row>
    <row r="61" spans="1:34" ht="15.75" customHeight="1" thickBot="1">
      <c r="A61" s="456" t="s">
        <v>65</v>
      </c>
      <c r="B61" s="457"/>
      <c r="C61" s="214"/>
      <c r="D61" s="76">
        <f aca="true" t="shared" si="9" ref="D61:T61">SUM(D11:D47)+SUM(D48:D60)</f>
        <v>27</v>
      </c>
      <c r="E61" s="71">
        <f t="shared" si="9"/>
        <v>27</v>
      </c>
      <c r="F61" s="71">
        <f t="shared" si="9"/>
        <v>29</v>
      </c>
      <c r="G61" s="71">
        <f t="shared" si="9"/>
        <v>29</v>
      </c>
      <c r="H61" s="71">
        <f t="shared" si="9"/>
        <v>27</v>
      </c>
      <c r="I61" s="71">
        <f t="shared" si="9"/>
        <v>27</v>
      </c>
      <c r="J61" s="71">
        <f t="shared" si="9"/>
        <v>29</v>
      </c>
      <c r="K61" s="71">
        <f t="shared" si="9"/>
        <v>24</v>
      </c>
      <c r="L61" s="71">
        <f t="shared" si="9"/>
        <v>24</v>
      </c>
      <c r="M61" s="71">
        <f t="shared" si="9"/>
        <v>32</v>
      </c>
      <c r="N61" s="71">
        <f t="shared" si="9"/>
        <v>32</v>
      </c>
      <c r="O61" s="71">
        <f t="shared" si="9"/>
        <v>24</v>
      </c>
      <c r="P61" s="71">
        <f t="shared" si="9"/>
        <v>24</v>
      </c>
      <c r="Q61" s="71">
        <f t="shared" si="9"/>
        <v>33</v>
      </c>
      <c r="R61" s="71">
        <f t="shared" si="9"/>
        <v>25</v>
      </c>
      <c r="S61" s="71">
        <f t="shared" si="9"/>
        <v>25</v>
      </c>
      <c r="T61" s="112">
        <f t="shared" si="9"/>
        <v>34</v>
      </c>
      <c r="U61" s="72">
        <f>SUM(U11:U60)</f>
        <v>472</v>
      </c>
      <c r="V61" s="413">
        <f>SUM(V11:V60)</f>
        <v>237</v>
      </c>
      <c r="W61" s="413">
        <f>SUM(W11:W60)</f>
        <v>57</v>
      </c>
      <c r="X61" s="76">
        <f>SUM(X11:X47)+SUM(X48:X60)</f>
        <v>19</v>
      </c>
      <c r="Y61" s="71">
        <f>SUM(Y11:Y47)+SUM(Y48:Y60)</f>
        <v>23</v>
      </c>
      <c r="Z61" s="71">
        <f>SUM(Z11:Z47)+SUM(Z48:Z60)</f>
        <v>19</v>
      </c>
      <c r="AA61" s="112">
        <f>SUM(AA11:AA47)+SUM(AA48:AA60)</f>
        <v>23</v>
      </c>
      <c r="AB61" s="72">
        <f>SUM(AB11:AB60)</f>
        <v>84</v>
      </c>
      <c r="AC61" s="76">
        <f>SUM(AC11:AC60)</f>
        <v>52</v>
      </c>
      <c r="AD61" s="76">
        <f>SUM(AD11:AD60)</f>
        <v>0</v>
      </c>
      <c r="AE61" s="72">
        <f>SUM(AE11:AE60)</f>
        <v>556</v>
      </c>
      <c r="AF61" s="76">
        <f>SUM(AF11:AF47)+SUM(AF48:AF60)</f>
        <v>289</v>
      </c>
      <c r="AG61" s="76">
        <f>SUM(AG11:AG47)+SUM(AG48:AG60)</f>
        <v>57</v>
      </c>
      <c r="AH61" s="298"/>
    </row>
    <row r="62" spans="1:33" ht="15.75" customHeight="1">
      <c r="A62" s="486" t="s">
        <v>1</v>
      </c>
      <c r="B62" s="479" t="s">
        <v>2</v>
      </c>
      <c r="C62" s="479" t="s">
        <v>3</v>
      </c>
      <c r="D62" s="479">
        <v>5</v>
      </c>
      <c r="E62" s="479"/>
      <c r="F62" s="479"/>
      <c r="G62" s="479"/>
      <c r="H62" s="479">
        <v>6</v>
      </c>
      <c r="I62" s="479"/>
      <c r="J62" s="479"/>
      <c r="K62" s="479">
        <v>7</v>
      </c>
      <c r="L62" s="479"/>
      <c r="M62" s="479"/>
      <c r="N62" s="479"/>
      <c r="O62" s="479">
        <v>8</v>
      </c>
      <c r="P62" s="479"/>
      <c r="Q62" s="479"/>
      <c r="R62" s="479">
        <v>9</v>
      </c>
      <c r="S62" s="479"/>
      <c r="T62" s="479"/>
      <c r="U62" s="480" t="s">
        <v>148</v>
      </c>
      <c r="V62" s="497" t="s">
        <v>171</v>
      </c>
      <c r="W62" s="498"/>
      <c r="X62" s="482">
        <v>10</v>
      </c>
      <c r="Y62" s="483"/>
      <c r="Z62" s="484">
        <v>11</v>
      </c>
      <c r="AA62" s="485"/>
      <c r="AB62" s="467" t="s">
        <v>4</v>
      </c>
      <c r="AC62" s="470" t="s">
        <v>171</v>
      </c>
      <c r="AD62" s="471"/>
      <c r="AE62" s="476" t="s">
        <v>71</v>
      </c>
      <c r="AF62" s="470" t="s">
        <v>172</v>
      </c>
      <c r="AG62" s="471"/>
    </row>
    <row r="63" spans="1:33" ht="21.75" customHeight="1">
      <c r="A63" s="487"/>
      <c r="B63" s="489"/>
      <c r="C63" s="489"/>
      <c r="D63" s="125" t="s">
        <v>263</v>
      </c>
      <c r="E63" s="125" t="s">
        <v>252</v>
      </c>
      <c r="F63" s="125"/>
      <c r="G63" s="125"/>
      <c r="H63" s="125" t="s">
        <v>325</v>
      </c>
      <c r="I63" s="125" t="s">
        <v>198</v>
      </c>
      <c r="J63" s="125"/>
      <c r="K63" s="176"/>
      <c r="L63" s="125"/>
      <c r="M63" s="125"/>
      <c r="N63" s="125"/>
      <c r="O63" s="125"/>
      <c r="P63" s="125"/>
      <c r="Q63" s="125"/>
      <c r="R63" s="125" t="s">
        <v>198</v>
      </c>
      <c r="S63" s="125" t="s">
        <v>199</v>
      </c>
      <c r="T63" s="125"/>
      <c r="U63" s="472"/>
      <c r="V63" s="499"/>
      <c r="W63" s="500"/>
      <c r="X63" s="126"/>
      <c r="Y63" s="127"/>
      <c r="Z63" s="128"/>
      <c r="AA63" s="129"/>
      <c r="AB63" s="468"/>
      <c r="AC63" s="472"/>
      <c r="AD63" s="473"/>
      <c r="AE63" s="477"/>
      <c r="AF63" s="472"/>
      <c r="AG63" s="473"/>
    </row>
    <row r="64" spans="1:33" ht="17.25" customHeight="1" thickBot="1">
      <c r="A64" s="488"/>
      <c r="B64" s="490"/>
      <c r="C64" s="490"/>
      <c r="D64" s="74" t="s">
        <v>5</v>
      </c>
      <c r="E64" s="74" t="s">
        <v>6</v>
      </c>
      <c r="F64" s="74" t="s">
        <v>7</v>
      </c>
      <c r="G64" s="74" t="s">
        <v>50</v>
      </c>
      <c r="H64" s="74" t="s">
        <v>5</v>
      </c>
      <c r="I64" s="74" t="s">
        <v>6</v>
      </c>
      <c r="J64" s="74" t="s">
        <v>7</v>
      </c>
      <c r="K64" s="74" t="s">
        <v>5</v>
      </c>
      <c r="L64" s="74" t="s">
        <v>6</v>
      </c>
      <c r="M64" s="74" t="s">
        <v>7</v>
      </c>
      <c r="N64" s="74" t="s">
        <v>50</v>
      </c>
      <c r="O64" s="74" t="s">
        <v>5</v>
      </c>
      <c r="P64" s="74" t="s">
        <v>6</v>
      </c>
      <c r="Q64" s="74" t="s">
        <v>7</v>
      </c>
      <c r="R64" s="74" t="s">
        <v>5</v>
      </c>
      <c r="S64" s="74" t="s">
        <v>6</v>
      </c>
      <c r="T64" s="74" t="s">
        <v>7</v>
      </c>
      <c r="U64" s="481"/>
      <c r="V64" s="411">
        <v>1</v>
      </c>
      <c r="W64" s="412">
        <v>0.5</v>
      </c>
      <c r="X64" s="307" t="s">
        <v>5</v>
      </c>
      <c r="Y64" s="75" t="s">
        <v>6</v>
      </c>
      <c r="Z64" s="308" t="s">
        <v>5</v>
      </c>
      <c r="AA64" s="98" t="s">
        <v>6</v>
      </c>
      <c r="AB64" s="469"/>
      <c r="AC64" s="474"/>
      <c r="AD64" s="475"/>
      <c r="AE64" s="478"/>
      <c r="AF64" s="474"/>
      <c r="AG64" s="475"/>
    </row>
    <row r="65" spans="1:34" ht="15" customHeight="1" thickBot="1">
      <c r="A65" s="456" t="s">
        <v>292</v>
      </c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60"/>
      <c r="AH65" s="298"/>
    </row>
    <row r="66" spans="1:34" ht="15.75" customHeight="1">
      <c r="A66" s="122">
        <v>1</v>
      </c>
      <c r="B66" s="3" t="s">
        <v>156</v>
      </c>
      <c r="C66" s="5"/>
      <c r="D66" s="286">
        <v>1</v>
      </c>
      <c r="E66" s="124"/>
      <c r="F66" s="124"/>
      <c r="G66" s="124"/>
      <c r="H66" s="286">
        <v>1</v>
      </c>
      <c r="I66" s="124"/>
      <c r="J66" s="124"/>
      <c r="K66" s="286">
        <v>1</v>
      </c>
      <c r="L66" s="124"/>
      <c r="M66" s="124"/>
      <c r="N66" s="124"/>
      <c r="O66" s="286">
        <v>1</v>
      </c>
      <c r="P66" s="124"/>
      <c r="Q66" s="124"/>
      <c r="R66" s="124"/>
      <c r="S66" s="124"/>
      <c r="T66" s="124"/>
      <c r="U66" s="39">
        <f>SUM(D66:T66)</f>
        <v>4</v>
      </c>
      <c r="V66" s="115"/>
      <c r="W66" s="117"/>
      <c r="X66" s="140"/>
      <c r="Y66" s="124"/>
      <c r="Z66" s="286">
        <v>1</v>
      </c>
      <c r="AA66" s="139"/>
      <c r="AB66" s="39">
        <f>SUM(X66:AA66)</f>
        <v>1</v>
      </c>
      <c r="AC66" s="90"/>
      <c r="AD66" s="34"/>
      <c r="AE66" s="85">
        <f>U66+AB66</f>
        <v>5</v>
      </c>
      <c r="AF66" s="52"/>
      <c r="AG66" s="114"/>
      <c r="AH66" s="298"/>
    </row>
    <row r="67" spans="1:34" ht="15.75" customHeight="1">
      <c r="A67" s="87">
        <v>2</v>
      </c>
      <c r="B67" s="3" t="s">
        <v>31</v>
      </c>
      <c r="C67" s="5"/>
      <c r="D67" s="124"/>
      <c r="E67" s="124"/>
      <c r="F67" s="124"/>
      <c r="G67" s="124"/>
      <c r="H67" s="124"/>
      <c r="I67" s="286">
        <v>1</v>
      </c>
      <c r="J67" s="124"/>
      <c r="K67" s="124"/>
      <c r="L67" s="286">
        <v>1</v>
      </c>
      <c r="M67" s="124"/>
      <c r="N67" s="124"/>
      <c r="O67" s="124"/>
      <c r="P67" s="286">
        <v>1</v>
      </c>
      <c r="Q67" s="124"/>
      <c r="R67" s="124"/>
      <c r="S67" s="124"/>
      <c r="T67" s="124"/>
      <c r="U67" s="39">
        <f>SUM(D67:T67)</f>
        <v>3</v>
      </c>
      <c r="V67" s="115"/>
      <c r="W67" s="117"/>
      <c r="X67" s="302">
        <v>1</v>
      </c>
      <c r="Y67" s="124"/>
      <c r="Z67" s="124"/>
      <c r="AA67" s="139"/>
      <c r="AB67" s="39">
        <f>SUM(X67:AA67)</f>
        <v>1</v>
      </c>
      <c r="AC67" s="90"/>
      <c r="AD67" s="34"/>
      <c r="AE67" s="85">
        <f>U67+AB67</f>
        <v>4</v>
      </c>
      <c r="AF67" s="52"/>
      <c r="AG67" s="114"/>
      <c r="AH67" s="298"/>
    </row>
    <row r="68" spans="1:34" ht="15.75" customHeight="1">
      <c r="A68" s="87">
        <v>3</v>
      </c>
      <c r="B68" s="3" t="s">
        <v>125</v>
      </c>
      <c r="C68" s="5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286">
        <v>1</v>
      </c>
      <c r="S68" s="286">
        <v>1</v>
      </c>
      <c r="T68" s="124"/>
      <c r="U68" s="39">
        <f>SUM(D68:T68)</f>
        <v>2</v>
      </c>
      <c r="V68" s="115"/>
      <c r="W68" s="117"/>
      <c r="X68" s="140"/>
      <c r="Y68" s="124"/>
      <c r="Z68" s="124"/>
      <c r="AA68" s="139"/>
      <c r="AB68" s="39">
        <f>SUM(X68:AA68)</f>
        <v>0</v>
      </c>
      <c r="AC68" s="90"/>
      <c r="AD68" s="34"/>
      <c r="AE68" s="85">
        <f>U68+AB68</f>
        <v>2</v>
      </c>
      <c r="AF68" s="52"/>
      <c r="AG68" s="114"/>
      <c r="AH68" s="298"/>
    </row>
    <row r="69" spans="1:34" ht="15.75" customHeight="1" thickBot="1">
      <c r="A69" s="97">
        <v>4</v>
      </c>
      <c r="B69" s="3" t="s">
        <v>195</v>
      </c>
      <c r="C69" s="5"/>
      <c r="D69" s="187"/>
      <c r="E69" s="287">
        <v>1</v>
      </c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39">
        <f>SUM(D69:T69)</f>
        <v>1</v>
      </c>
      <c r="V69" s="113"/>
      <c r="W69" s="114"/>
      <c r="X69" s="192"/>
      <c r="Y69" s="187"/>
      <c r="Z69" s="187"/>
      <c r="AA69" s="188"/>
      <c r="AB69" s="39">
        <f>SUM(X69:AA69)</f>
        <v>0</v>
      </c>
      <c r="AC69" s="90"/>
      <c r="AD69" s="34"/>
      <c r="AE69" s="85">
        <f>U69+AB69</f>
        <v>1</v>
      </c>
      <c r="AF69" s="52"/>
      <c r="AG69" s="114"/>
      <c r="AH69" s="298"/>
    </row>
    <row r="70" spans="1:34" ht="15" customHeight="1" thickBot="1">
      <c r="A70" s="456" t="s">
        <v>65</v>
      </c>
      <c r="B70" s="457"/>
      <c r="C70" s="214"/>
      <c r="D70" s="76">
        <f aca="true" t="shared" si="10" ref="D70:U70">SUM(D66:D69)</f>
        <v>1</v>
      </c>
      <c r="E70" s="71">
        <f t="shared" si="10"/>
        <v>1</v>
      </c>
      <c r="F70" s="71">
        <f t="shared" si="10"/>
        <v>0</v>
      </c>
      <c r="G70" s="71">
        <f t="shared" si="10"/>
        <v>0</v>
      </c>
      <c r="H70" s="71">
        <f t="shared" si="10"/>
        <v>1</v>
      </c>
      <c r="I70" s="71">
        <f t="shared" si="10"/>
        <v>1</v>
      </c>
      <c r="J70" s="71">
        <f t="shared" si="10"/>
        <v>0</v>
      </c>
      <c r="K70" s="71">
        <f t="shared" si="10"/>
        <v>1</v>
      </c>
      <c r="L70" s="71">
        <f t="shared" si="10"/>
        <v>1</v>
      </c>
      <c r="M70" s="71">
        <f t="shared" si="10"/>
        <v>0</v>
      </c>
      <c r="N70" s="71">
        <f t="shared" si="10"/>
        <v>0</v>
      </c>
      <c r="O70" s="71">
        <f t="shared" si="10"/>
        <v>1</v>
      </c>
      <c r="P70" s="71">
        <f t="shared" si="10"/>
        <v>1</v>
      </c>
      <c r="Q70" s="71">
        <f t="shared" si="10"/>
        <v>0</v>
      </c>
      <c r="R70" s="71">
        <f t="shared" si="10"/>
        <v>1</v>
      </c>
      <c r="S70" s="71">
        <f t="shared" si="10"/>
        <v>1</v>
      </c>
      <c r="T70" s="112">
        <f t="shared" si="10"/>
        <v>0</v>
      </c>
      <c r="U70" s="91">
        <f t="shared" si="10"/>
        <v>10</v>
      </c>
      <c r="V70" s="76">
        <v>0</v>
      </c>
      <c r="W70" s="111">
        <v>0</v>
      </c>
      <c r="X70" s="76">
        <f>SUM(X66:X69)</f>
        <v>1</v>
      </c>
      <c r="Y70" s="71">
        <f>SUM(Y66:Y69)</f>
        <v>0</v>
      </c>
      <c r="Z70" s="71">
        <f>SUM(Z66:Z69)</f>
        <v>1</v>
      </c>
      <c r="AA70" s="112">
        <f>SUM(AA66:AA69)</f>
        <v>0</v>
      </c>
      <c r="AB70" s="91">
        <f>SUM(AB66:AB69)</f>
        <v>2</v>
      </c>
      <c r="AC70" s="76"/>
      <c r="AD70" s="112"/>
      <c r="AE70" s="91">
        <f>SUM(AE66:AE69)</f>
        <v>12</v>
      </c>
      <c r="AF70" s="76"/>
      <c r="AG70" s="112"/>
      <c r="AH70" s="298"/>
    </row>
    <row r="71" spans="1:34" ht="15" customHeight="1" thickBot="1">
      <c r="A71" s="456" t="s">
        <v>320</v>
      </c>
      <c r="B71" s="458"/>
      <c r="C71" s="458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8"/>
      <c r="V71" s="458"/>
      <c r="W71" s="458"/>
      <c r="X71" s="459"/>
      <c r="Y71" s="459"/>
      <c r="Z71" s="459"/>
      <c r="AA71" s="459"/>
      <c r="AB71" s="458"/>
      <c r="AC71" s="458"/>
      <c r="AD71" s="458"/>
      <c r="AE71" s="458"/>
      <c r="AF71" s="458"/>
      <c r="AG71" s="460"/>
      <c r="AH71" s="298"/>
    </row>
    <row r="72" spans="1:34" ht="15.75" customHeight="1">
      <c r="A72" s="122">
        <v>1</v>
      </c>
      <c r="B72" s="3" t="s">
        <v>214</v>
      </c>
      <c r="C72" s="5" t="s">
        <v>311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286"/>
      <c r="P72" s="124"/>
      <c r="Q72" s="124"/>
      <c r="R72" s="124"/>
      <c r="S72" s="124"/>
      <c r="T72" s="124"/>
      <c r="U72" s="39">
        <f>SUM(D72:T72)</f>
        <v>0</v>
      </c>
      <c r="V72" s="115"/>
      <c r="W72" s="117"/>
      <c r="X72" s="192">
        <v>3</v>
      </c>
      <c r="Y72" s="192"/>
      <c r="Z72" s="304">
        <v>3</v>
      </c>
      <c r="AA72" s="139"/>
      <c r="AB72" s="39">
        <f>SUM(X72:AA72)</f>
        <v>6</v>
      </c>
      <c r="AC72" s="90">
        <v>6</v>
      </c>
      <c r="AD72" s="34"/>
      <c r="AE72" s="85">
        <f aca="true" t="shared" si="11" ref="AE72:AG75">U72+AB72</f>
        <v>6</v>
      </c>
      <c r="AF72" s="52">
        <f t="shared" si="11"/>
        <v>6</v>
      </c>
      <c r="AG72" s="114">
        <f t="shared" si="11"/>
        <v>0</v>
      </c>
      <c r="AH72" s="298"/>
    </row>
    <row r="73" spans="1:34" ht="15.75" customHeight="1">
      <c r="A73" s="87">
        <v>2</v>
      </c>
      <c r="B73" s="3" t="s">
        <v>43</v>
      </c>
      <c r="C73" s="5" t="s">
        <v>16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286"/>
      <c r="P73" s="124"/>
      <c r="Q73" s="124"/>
      <c r="R73" s="124"/>
      <c r="S73" s="286"/>
      <c r="T73" s="124"/>
      <c r="U73" s="39">
        <f>SUM(D73:T73)</f>
        <v>0</v>
      </c>
      <c r="V73" s="113"/>
      <c r="W73" s="114"/>
      <c r="X73" s="140">
        <v>3</v>
      </c>
      <c r="Y73" s="124"/>
      <c r="Z73" s="124"/>
      <c r="AA73" s="301">
        <v>4</v>
      </c>
      <c r="AB73" s="39">
        <f>SUM(X73:AA73)</f>
        <v>7</v>
      </c>
      <c r="AC73" s="90">
        <v>7</v>
      </c>
      <c r="AD73" s="34"/>
      <c r="AE73" s="85">
        <f t="shared" si="11"/>
        <v>7</v>
      </c>
      <c r="AF73" s="52">
        <f t="shared" si="11"/>
        <v>7</v>
      </c>
      <c r="AG73" s="114">
        <f t="shared" si="11"/>
        <v>0</v>
      </c>
      <c r="AH73" s="298"/>
    </row>
    <row r="74" spans="1:34" ht="15.75" customHeight="1">
      <c r="A74" s="87">
        <v>3</v>
      </c>
      <c r="B74" s="82" t="s">
        <v>137</v>
      </c>
      <c r="C74" s="5" t="s">
        <v>16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287"/>
      <c r="P74" s="187"/>
      <c r="Q74" s="187"/>
      <c r="R74" s="187"/>
      <c r="S74" s="187"/>
      <c r="T74" s="187"/>
      <c r="U74" s="39">
        <f>SUM(D74:T74)</f>
        <v>0</v>
      </c>
      <c r="V74" s="113"/>
      <c r="W74" s="114"/>
      <c r="X74" s="192"/>
      <c r="Y74" s="304">
        <v>4</v>
      </c>
      <c r="Z74" s="304">
        <v>3</v>
      </c>
      <c r="AA74" s="285"/>
      <c r="AB74" s="39">
        <f>SUM(X74:AA74)</f>
        <v>7</v>
      </c>
      <c r="AC74" s="213">
        <v>7</v>
      </c>
      <c r="AD74" s="36"/>
      <c r="AE74" s="85">
        <f>U74+AB74</f>
        <v>7</v>
      </c>
      <c r="AF74" s="52">
        <f t="shared" si="11"/>
        <v>7</v>
      </c>
      <c r="AG74" s="114"/>
      <c r="AH74" s="298"/>
    </row>
    <row r="75" spans="1:34" ht="15.75" customHeight="1" thickBot="1">
      <c r="A75" s="97">
        <v>4</v>
      </c>
      <c r="B75" s="82" t="s">
        <v>131</v>
      </c>
      <c r="C75" s="9" t="s">
        <v>22</v>
      </c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65">
        <f>SUM(D75:T75)</f>
        <v>0</v>
      </c>
      <c r="V75" s="288"/>
      <c r="W75" s="116"/>
      <c r="X75" s="192"/>
      <c r="Y75" s="304">
        <v>4</v>
      </c>
      <c r="Z75" s="192"/>
      <c r="AA75" s="285">
        <v>4</v>
      </c>
      <c r="AB75" s="65">
        <f>SUM(X75:AA75)</f>
        <v>8</v>
      </c>
      <c r="AC75" s="213"/>
      <c r="AD75" s="36"/>
      <c r="AE75" s="189">
        <f>U75+AB75</f>
        <v>8</v>
      </c>
      <c r="AF75" s="52">
        <f t="shared" si="11"/>
        <v>0</v>
      </c>
      <c r="AG75" s="116"/>
      <c r="AH75" s="298"/>
    </row>
    <row r="76" spans="1:34" ht="15" customHeight="1" thickBot="1">
      <c r="A76" s="456" t="s">
        <v>65</v>
      </c>
      <c r="B76" s="457"/>
      <c r="C76" s="214"/>
      <c r="D76" s="76">
        <f>SUM(D72:D75)</f>
        <v>0</v>
      </c>
      <c r="E76" s="71">
        <f aca="true" t="shared" si="12" ref="E76:T76">SUM(E72:E75)</f>
        <v>0</v>
      </c>
      <c r="F76" s="71">
        <f t="shared" si="12"/>
        <v>0</v>
      </c>
      <c r="G76" s="71">
        <f t="shared" si="12"/>
        <v>0</v>
      </c>
      <c r="H76" s="71">
        <f t="shared" si="12"/>
        <v>0</v>
      </c>
      <c r="I76" s="71">
        <f t="shared" si="12"/>
        <v>0</v>
      </c>
      <c r="J76" s="71">
        <f t="shared" si="12"/>
        <v>0</v>
      </c>
      <c r="K76" s="71">
        <f t="shared" si="12"/>
        <v>0</v>
      </c>
      <c r="L76" s="71">
        <f t="shared" si="12"/>
        <v>0</v>
      </c>
      <c r="M76" s="71">
        <f t="shared" si="12"/>
        <v>0</v>
      </c>
      <c r="N76" s="71">
        <f t="shared" si="12"/>
        <v>0</v>
      </c>
      <c r="O76" s="71">
        <f t="shared" si="12"/>
        <v>0</v>
      </c>
      <c r="P76" s="71">
        <f t="shared" si="12"/>
        <v>0</v>
      </c>
      <c r="Q76" s="71">
        <f t="shared" si="12"/>
        <v>0</v>
      </c>
      <c r="R76" s="71">
        <f t="shared" si="12"/>
        <v>0</v>
      </c>
      <c r="S76" s="71">
        <f t="shared" si="12"/>
        <v>0</v>
      </c>
      <c r="T76" s="112">
        <f t="shared" si="12"/>
        <v>0</v>
      </c>
      <c r="U76" s="282">
        <f>SUM(U71:U75)</f>
        <v>0</v>
      </c>
      <c r="V76" s="76">
        <v>0</v>
      </c>
      <c r="W76" s="112">
        <v>0</v>
      </c>
      <c r="X76" s="73">
        <f aca="true" t="shared" si="13" ref="X76:AD76">SUM(X72:X75)</f>
        <v>6</v>
      </c>
      <c r="Y76" s="71">
        <f t="shared" si="13"/>
        <v>8</v>
      </c>
      <c r="Z76" s="71">
        <f t="shared" si="13"/>
        <v>6</v>
      </c>
      <c r="AA76" s="71">
        <f t="shared" si="13"/>
        <v>8</v>
      </c>
      <c r="AB76" s="91">
        <f t="shared" si="13"/>
        <v>28</v>
      </c>
      <c r="AC76" s="76">
        <f t="shared" si="13"/>
        <v>20</v>
      </c>
      <c r="AD76" s="76">
        <f t="shared" si="13"/>
        <v>0</v>
      </c>
      <c r="AE76" s="91">
        <f>SUM(AE71:AE75)</f>
        <v>28</v>
      </c>
      <c r="AF76" s="76">
        <f>SUM(AF72:AF75)</f>
        <v>20</v>
      </c>
      <c r="AG76" s="112">
        <f>SUM(AG72:AG75)</f>
        <v>0</v>
      </c>
      <c r="AH76" s="298"/>
    </row>
    <row r="77" spans="1:34" ht="15" customHeight="1" thickBot="1">
      <c r="A77" s="456" t="s">
        <v>275</v>
      </c>
      <c r="B77" s="458"/>
      <c r="C77" s="458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8"/>
      <c r="V77" s="459"/>
      <c r="W77" s="459"/>
      <c r="X77" s="458"/>
      <c r="Y77" s="458"/>
      <c r="Z77" s="458"/>
      <c r="AA77" s="458"/>
      <c r="AB77" s="458"/>
      <c r="AC77" s="458"/>
      <c r="AD77" s="458"/>
      <c r="AE77" s="458"/>
      <c r="AF77" s="458"/>
      <c r="AG77" s="460"/>
      <c r="AH77" s="298"/>
    </row>
    <row r="78" spans="1:34" ht="15.75" customHeight="1">
      <c r="A78" s="122">
        <v>1</v>
      </c>
      <c r="B78" s="3" t="s">
        <v>46</v>
      </c>
      <c r="C78" s="5" t="s">
        <v>15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286">
        <v>2</v>
      </c>
      <c r="P78" s="124"/>
      <c r="Q78" s="124"/>
      <c r="R78" s="124"/>
      <c r="S78" s="124"/>
      <c r="T78" s="124"/>
      <c r="U78" s="39">
        <f>SUM(D78:T78)</f>
        <v>2</v>
      </c>
      <c r="V78" s="115"/>
      <c r="W78" s="117"/>
      <c r="X78" s="140"/>
      <c r="Y78" s="124"/>
      <c r="Z78" s="124"/>
      <c r="AA78" s="139"/>
      <c r="AB78" s="39">
        <f>SUM(X78:AA78)</f>
        <v>0</v>
      </c>
      <c r="AC78" s="90"/>
      <c r="AD78" s="34"/>
      <c r="AE78" s="85">
        <f>U78+AB78</f>
        <v>2</v>
      </c>
      <c r="AF78" s="52"/>
      <c r="AG78" s="114"/>
      <c r="AH78" s="298"/>
    </row>
    <row r="79" spans="1:34" ht="15.75" customHeight="1">
      <c r="A79" s="87">
        <v>2</v>
      </c>
      <c r="B79" s="3" t="s">
        <v>43</v>
      </c>
      <c r="C79" s="5" t="s">
        <v>16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286">
        <v>2</v>
      </c>
      <c r="P79" s="124"/>
      <c r="Q79" s="124"/>
      <c r="R79" s="124"/>
      <c r="S79" s="286">
        <v>3</v>
      </c>
      <c r="T79" s="124"/>
      <c r="U79" s="39">
        <f>SUM(D79:T79)</f>
        <v>5</v>
      </c>
      <c r="V79" s="113"/>
      <c r="W79" s="114"/>
      <c r="X79" s="140"/>
      <c r="Y79" s="124"/>
      <c r="Z79" s="124"/>
      <c r="AA79" s="139"/>
      <c r="AB79" s="39">
        <f>SUM(X79:AA79)</f>
        <v>0</v>
      </c>
      <c r="AC79" s="90"/>
      <c r="AD79" s="34"/>
      <c r="AE79" s="85">
        <f>U79+AB79</f>
        <v>5</v>
      </c>
      <c r="AF79" s="52"/>
      <c r="AG79" s="114"/>
      <c r="AH79" s="298"/>
    </row>
    <row r="80" spans="1:34" ht="15.75" customHeight="1">
      <c r="A80" s="87">
        <v>3</v>
      </c>
      <c r="B80" s="82" t="s">
        <v>176</v>
      </c>
      <c r="C80" s="9" t="s">
        <v>310</v>
      </c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287">
        <v>2</v>
      </c>
      <c r="P80" s="187"/>
      <c r="Q80" s="187"/>
      <c r="R80" s="187"/>
      <c r="S80" s="187"/>
      <c r="T80" s="187"/>
      <c r="U80" s="39">
        <f aca="true" t="shared" si="14" ref="U80:U93">SUM(D80:T80)</f>
        <v>2</v>
      </c>
      <c r="V80" s="113"/>
      <c r="W80" s="114"/>
      <c r="X80" s="192"/>
      <c r="Y80" s="192"/>
      <c r="Z80" s="192"/>
      <c r="AA80" s="285"/>
      <c r="AB80" s="39">
        <f aca="true" t="shared" si="15" ref="AB80:AB93">SUM(X80:AA80)</f>
        <v>0</v>
      </c>
      <c r="AC80" s="213"/>
      <c r="AD80" s="36"/>
      <c r="AE80" s="85">
        <f aca="true" t="shared" si="16" ref="AE80:AE94">U80+AB80</f>
        <v>2</v>
      </c>
      <c r="AF80" s="52"/>
      <c r="AG80" s="114"/>
      <c r="AH80" s="298"/>
    </row>
    <row r="81" spans="1:34" ht="15.75" customHeight="1">
      <c r="A81" s="122">
        <v>4</v>
      </c>
      <c r="B81" s="82" t="s">
        <v>106</v>
      </c>
      <c r="C81" s="9" t="s">
        <v>15</v>
      </c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>
        <v>2</v>
      </c>
      <c r="Q81" s="187"/>
      <c r="R81" s="187"/>
      <c r="S81" s="187"/>
      <c r="T81" s="187"/>
      <c r="U81" s="39">
        <f t="shared" si="14"/>
        <v>2</v>
      </c>
      <c r="V81" s="113"/>
      <c r="W81" s="114"/>
      <c r="X81" s="192"/>
      <c r="Y81" s="192"/>
      <c r="Z81" s="192"/>
      <c r="AA81" s="285"/>
      <c r="AB81" s="39">
        <f t="shared" si="15"/>
        <v>0</v>
      </c>
      <c r="AC81" s="213"/>
      <c r="AD81" s="36"/>
      <c r="AE81" s="85">
        <f t="shared" si="16"/>
        <v>2</v>
      </c>
      <c r="AF81" s="52"/>
      <c r="AG81" s="114"/>
      <c r="AH81" s="298"/>
    </row>
    <row r="82" spans="1:34" ht="15.75" customHeight="1">
      <c r="A82" s="87">
        <v>5</v>
      </c>
      <c r="B82" s="82" t="s">
        <v>137</v>
      </c>
      <c r="C82" s="9" t="s">
        <v>16</v>
      </c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>
        <v>2</v>
      </c>
      <c r="Q82" s="187"/>
      <c r="R82" s="187"/>
      <c r="S82" s="187"/>
      <c r="T82" s="187"/>
      <c r="U82" s="39">
        <f t="shared" si="14"/>
        <v>2</v>
      </c>
      <c r="V82" s="113"/>
      <c r="W82" s="114"/>
      <c r="X82" s="192"/>
      <c r="Y82" s="192"/>
      <c r="Z82" s="192"/>
      <c r="AA82" s="285"/>
      <c r="AB82" s="39">
        <f t="shared" si="15"/>
        <v>0</v>
      </c>
      <c r="AC82" s="213"/>
      <c r="AD82" s="36"/>
      <c r="AE82" s="85">
        <f t="shared" si="16"/>
        <v>2</v>
      </c>
      <c r="AF82" s="52"/>
      <c r="AG82" s="114"/>
      <c r="AH82" s="298"/>
    </row>
    <row r="83" spans="1:34" ht="15.75" customHeight="1">
      <c r="A83" s="87">
        <v>6</v>
      </c>
      <c r="B83" s="82" t="s">
        <v>21</v>
      </c>
      <c r="C83" s="9" t="s">
        <v>310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>
        <v>2</v>
      </c>
      <c r="Q83" s="187"/>
      <c r="R83" s="187"/>
      <c r="S83" s="187"/>
      <c r="T83" s="187"/>
      <c r="U83" s="39">
        <f t="shared" si="14"/>
        <v>2</v>
      </c>
      <c r="V83" s="113"/>
      <c r="W83" s="114"/>
      <c r="X83" s="192"/>
      <c r="Y83" s="192"/>
      <c r="Z83" s="192"/>
      <c r="AA83" s="285"/>
      <c r="AB83" s="39">
        <f t="shared" si="15"/>
        <v>0</v>
      </c>
      <c r="AC83" s="213"/>
      <c r="AD83" s="36"/>
      <c r="AE83" s="85">
        <f t="shared" si="16"/>
        <v>2</v>
      </c>
      <c r="AF83" s="52"/>
      <c r="AG83" s="114"/>
      <c r="AH83" s="298"/>
    </row>
    <row r="84" spans="1:34" ht="15.75" customHeight="1">
      <c r="A84" s="122">
        <v>7</v>
      </c>
      <c r="B84" s="82" t="s">
        <v>21</v>
      </c>
      <c r="C84" s="9" t="s">
        <v>319</v>
      </c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39">
        <f t="shared" si="14"/>
        <v>0</v>
      </c>
      <c r="V84" s="113"/>
      <c r="W84" s="114"/>
      <c r="X84" s="192">
        <v>1</v>
      </c>
      <c r="Y84" s="192"/>
      <c r="Z84" s="192">
        <v>1</v>
      </c>
      <c r="AA84" s="285"/>
      <c r="AB84" s="39">
        <f t="shared" si="15"/>
        <v>2</v>
      </c>
      <c r="AC84" s="213"/>
      <c r="AD84" s="36"/>
      <c r="AE84" s="85">
        <f t="shared" si="16"/>
        <v>2</v>
      </c>
      <c r="AF84" s="52"/>
      <c r="AG84" s="114"/>
      <c r="AH84" s="298"/>
    </row>
    <row r="85" spans="1:34" ht="15.75" customHeight="1">
      <c r="A85" s="87">
        <v>8</v>
      </c>
      <c r="B85" s="82" t="s">
        <v>18</v>
      </c>
      <c r="C85" s="9" t="s">
        <v>311</v>
      </c>
      <c r="D85" s="187"/>
      <c r="E85" s="187"/>
      <c r="F85" s="187"/>
      <c r="G85" s="187"/>
      <c r="H85" s="187"/>
      <c r="I85" s="187"/>
      <c r="J85" s="187"/>
      <c r="K85" s="287">
        <v>2</v>
      </c>
      <c r="L85" s="187"/>
      <c r="M85" s="187"/>
      <c r="N85" s="187"/>
      <c r="O85" s="187"/>
      <c r="P85" s="187"/>
      <c r="Q85" s="187"/>
      <c r="R85" s="187"/>
      <c r="S85" s="187"/>
      <c r="T85" s="187"/>
      <c r="U85" s="39">
        <f t="shared" si="14"/>
        <v>2</v>
      </c>
      <c r="V85" s="113"/>
      <c r="W85" s="114"/>
      <c r="X85" s="192"/>
      <c r="Y85" s="192"/>
      <c r="Z85" s="192"/>
      <c r="AA85" s="285"/>
      <c r="AB85" s="39">
        <f t="shared" si="15"/>
        <v>0</v>
      </c>
      <c r="AC85" s="213"/>
      <c r="AD85" s="36"/>
      <c r="AE85" s="85">
        <f t="shared" si="16"/>
        <v>2</v>
      </c>
      <c r="AF85" s="52"/>
      <c r="AG85" s="114"/>
      <c r="AH85" s="298"/>
    </row>
    <row r="86" spans="1:34" ht="15.75" customHeight="1">
      <c r="A86" s="87">
        <v>9</v>
      </c>
      <c r="B86" s="82" t="s">
        <v>193</v>
      </c>
      <c r="C86" s="9" t="s">
        <v>20</v>
      </c>
      <c r="D86" s="187"/>
      <c r="E86" s="187"/>
      <c r="F86" s="187"/>
      <c r="G86" s="187"/>
      <c r="H86" s="187"/>
      <c r="I86" s="187"/>
      <c r="J86" s="187"/>
      <c r="K86" s="287">
        <v>2</v>
      </c>
      <c r="L86" s="287">
        <v>2</v>
      </c>
      <c r="M86" s="187"/>
      <c r="N86" s="187"/>
      <c r="O86" s="187"/>
      <c r="P86" s="187"/>
      <c r="Q86" s="187"/>
      <c r="R86" s="187"/>
      <c r="S86" s="187"/>
      <c r="T86" s="187"/>
      <c r="U86" s="39">
        <f t="shared" si="14"/>
        <v>4</v>
      </c>
      <c r="V86" s="113"/>
      <c r="W86" s="114"/>
      <c r="X86" s="192"/>
      <c r="Y86" s="192"/>
      <c r="Z86" s="192">
        <v>1</v>
      </c>
      <c r="AA86" s="285"/>
      <c r="AB86" s="39">
        <f t="shared" si="15"/>
        <v>1</v>
      </c>
      <c r="AC86" s="213"/>
      <c r="AD86" s="36"/>
      <c r="AE86" s="85">
        <f t="shared" si="16"/>
        <v>5</v>
      </c>
      <c r="AF86" s="52"/>
      <c r="AG86" s="114"/>
      <c r="AH86" s="298"/>
    </row>
    <row r="87" spans="1:34" ht="15.75" customHeight="1">
      <c r="A87" s="122">
        <v>10</v>
      </c>
      <c r="B87" s="82" t="s">
        <v>107</v>
      </c>
      <c r="C87" s="9" t="s">
        <v>312</v>
      </c>
      <c r="D87" s="187"/>
      <c r="E87" s="187"/>
      <c r="F87" s="187"/>
      <c r="G87" s="187"/>
      <c r="H87" s="187"/>
      <c r="I87" s="187"/>
      <c r="J87" s="187"/>
      <c r="K87" s="287">
        <v>2</v>
      </c>
      <c r="L87" s="187"/>
      <c r="M87" s="187"/>
      <c r="N87" s="187"/>
      <c r="O87" s="187"/>
      <c r="P87" s="187"/>
      <c r="Q87" s="187"/>
      <c r="R87" s="187"/>
      <c r="S87" s="187"/>
      <c r="T87" s="187"/>
      <c r="U87" s="39">
        <f t="shared" si="14"/>
        <v>2</v>
      </c>
      <c r="V87" s="113"/>
      <c r="W87" s="114"/>
      <c r="X87" s="192"/>
      <c r="Y87" s="192"/>
      <c r="Z87" s="192"/>
      <c r="AA87" s="285"/>
      <c r="AB87" s="39">
        <f t="shared" si="15"/>
        <v>0</v>
      </c>
      <c r="AC87" s="213"/>
      <c r="AD87" s="36"/>
      <c r="AE87" s="85">
        <f t="shared" si="16"/>
        <v>2</v>
      </c>
      <c r="AF87" s="52"/>
      <c r="AG87" s="114"/>
      <c r="AH87" s="298"/>
    </row>
    <row r="88" spans="1:34" ht="15.75" customHeight="1">
      <c r="A88" s="87">
        <v>11</v>
      </c>
      <c r="B88" s="82" t="s">
        <v>214</v>
      </c>
      <c r="C88" s="9" t="s">
        <v>311</v>
      </c>
      <c r="D88" s="187"/>
      <c r="E88" s="187"/>
      <c r="F88" s="187"/>
      <c r="G88" s="187"/>
      <c r="H88" s="187"/>
      <c r="I88" s="187"/>
      <c r="J88" s="187"/>
      <c r="K88" s="187"/>
      <c r="L88" s="287">
        <v>2</v>
      </c>
      <c r="M88" s="187"/>
      <c r="N88" s="187"/>
      <c r="O88" s="187"/>
      <c r="P88" s="187"/>
      <c r="Q88" s="187"/>
      <c r="R88" s="187"/>
      <c r="S88" s="287">
        <v>1</v>
      </c>
      <c r="T88" s="187"/>
      <c r="U88" s="39">
        <f t="shared" si="14"/>
        <v>3</v>
      </c>
      <c r="V88" s="113"/>
      <c r="W88" s="114"/>
      <c r="X88" s="192"/>
      <c r="Y88" s="192"/>
      <c r="Z88" s="192"/>
      <c r="AA88" s="285"/>
      <c r="AB88" s="39">
        <f t="shared" si="15"/>
        <v>0</v>
      </c>
      <c r="AC88" s="213"/>
      <c r="AD88" s="36"/>
      <c r="AE88" s="85">
        <f t="shared" si="16"/>
        <v>3</v>
      </c>
      <c r="AF88" s="52"/>
      <c r="AG88" s="114"/>
      <c r="AH88" s="298"/>
    </row>
    <row r="89" spans="1:34" ht="15.75" customHeight="1">
      <c r="A89" s="87">
        <v>12</v>
      </c>
      <c r="B89" s="82" t="s">
        <v>23</v>
      </c>
      <c r="C89" s="9" t="s">
        <v>310</v>
      </c>
      <c r="D89" s="187"/>
      <c r="E89" s="187"/>
      <c r="F89" s="187"/>
      <c r="G89" s="187"/>
      <c r="H89" s="187"/>
      <c r="I89" s="187"/>
      <c r="J89" s="187"/>
      <c r="K89" s="187"/>
      <c r="L89" s="287">
        <v>2</v>
      </c>
      <c r="M89" s="187"/>
      <c r="N89" s="187"/>
      <c r="O89" s="187"/>
      <c r="P89" s="187"/>
      <c r="Q89" s="187"/>
      <c r="R89" s="187"/>
      <c r="S89" s="187"/>
      <c r="T89" s="187"/>
      <c r="U89" s="39">
        <f t="shared" si="14"/>
        <v>2</v>
      </c>
      <c r="V89" s="113"/>
      <c r="W89" s="114"/>
      <c r="X89" s="192"/>
      <c r="Y89" s="192"/>
      <c r="Z89" s="192"/>
      <c r="AA89" s="285"/>
      <c r="AB89" s="39">
        <f t="shared" si="15"/>
        <v>0</v>
      </c>
      <c r="AC89" s="213"/>
      <c r="AD89" s="36"/>
      <c r="AE89" s="85">
        <f t="shared" si="16"/>
        <v>2</v>
      </c>
      <c r="AF89" s="52"/>
      <c r="AG89" s="114"/>
      <c r="AH89" s="298"/>
    </row>
    <row r="90" spans="1:34" ht="15.75" customHeight="1">
      <c r="A90" s="122">
        <v>13</v>
      </c>
      <c r="B90" s="82" t="s">
        <v>213</v>
      </c>
      <c r="C90" s="9" t="s">
        <v>248</v>
      </c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39">
        <f t="shared" si="14"/>
        <v>0</v>
      </c>
      <c r="V90" s="113"/>
      <c r="W90" s="114"/>
      <c r="X90" s="304">
        <v>1</v>
      </c>
      <c r="Y90" s="192"/>
      <c r="Z90" s="192">
        <v>1</v>
      </c>
      <c r="AA90" s="285"/>
      <c r="AB90" s="39">
        <f t="shared" si="15"/>
        <v>2</v>
      </c>
      <c r="AC90" s="213"/>
      <c r="AD90" s="36"/>
      <c r="AE90" s="85">
        <f t="shared" si="16"/>
        <v>2</v>
      </c>
      <c r="AF90" s="52"/>
      <c r="AG90" s="114"/>
      <c r="AH90" s="298"/>
    </row>
    <row r="91" spans="1:34" ht="15.75" customHeight="1">
      <c r="A91" s="87">
        <v>14</v>
      </c>
      <c r="B91" s="82" t="s">
        <v>138</v>
      </c>
      <c r="C91" s="9" t="s">
        <v>315</v>
      </c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287">
        <v>2</v>
      </c>
      <c r="S91" s="187"/>
      <c r="T91" s="187"/>
      <c r="U91" s="39">
        <f t="shared" si="14"/>
        <v>2</v>
      </c>
      <c r="V91" s="113"/>
      <c r="W91" s="114"/>
      <c r="X91" s="192"/>
      <c r="Y91" s="192"/>
      <c r="Z91" s="192"/>
      <c r="AA91" s="285"/>
      <c r="AB91" s="39">
        <f t="shared" si="15"/>
        <v>0</v>
      </c>
      <c r="AC91" s="213"/>
      <c r="AD91" s="36"/>
      <c r="AE91" s="85">
        <f t="shared" si="16"/>
        <v>2</v>
      </c>
      <c r="AF91" s="52"/>
      <c r="AG91" s="114"/>
      <c r="AH91" s="298"/>
    </row>
    <row r="92" spans="1:34" ht="15.75" customHeight="1">
      <c r="A92" s="87">
        <v>15</v>
      </c>
      <c r="B92" s="82" t="s">
        <v>18</v>
      </c>
      <c r="C92" s="9" t="s">
        <v>311</v>
      </c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287">
        <v>2</v>
      </c>
      <c r="S92" s="187"/>
      <c r="T92" s="187"/>
      <c r="U92" s="39">
        <f t="shared" si="14"/>
        <v>2</v>
      </c>
      <c r="V92" s="113"/>
      <c r="W92" s="114"/>
      <c r="X92" s="192"/>
      <c r="Y92" s="192"/>
      <c r="Z92" s="192"/>
      <c r="AA92" s="285"/>
      <c r="AB92" s="39">
        <f t="shared" si="15"/>
        <v>0</v>
      </c>
      <c r="AC92" s="213"/>
      <c r="AD92" s="36"/>
      <c r="AE92" s="85">
        <f t="shared" si="16"/>
        <v>2</v>
      </c>
      <c r="AF92" s="52"/>
      <c r="AG92" s="114"/>
      <c r="AH92" s="298"/>
    </row>
    <row r="93" spans="1:34" ht="15.75" customHeight="1">
      <c r="A93" s="122">
        <v>16</v>
      </c>
      <c r="B93" s="82" t="s">
        <v>131</v>
      </c>
      <c r="C93" s="9" t="s">
        <v>22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287">
        <v>2</v>
      </c>
      <c r="S93" s="187"/>
      <c r="T93" s="187"/>
      <c r="U93" s="39">
        <f t="shared" si="14"/>
        <v>2</v>
      </c>
      <c r="V93" s="113"/>
      <c r="W93" s="114"/>
      <c r="X93" s="192">
        <v>2</v>
      </c>
      <c r="Y93" s="192"/>
      <c r="Z93" s="192">
        <v>1</v>
      </c>
      <c r="AA93" s="285"/>
      <c r="AB93" s="39">
        <f t="shared" si="15"/>
        <v>3</v>
      </c>
      <c r="AC93" s="213"/>
      <c r="AD93" s="36"/>
      <c r="AE93" s="85">
        <f t="shared" si="16"/>
        <v>5</v>
      </c>
      <c r="AF93" s="52"/>
      <c r="AG93" s="114"/>
      <c r="AH93" s="298"/>
    </row>
    <row r="94" spans="1:34" ht="15.75" customHeight="1" thickBot="1">
      <c r="A94" s="87">
        <v>17</v>
      </c>
      <c r="B94" s="82" t="s">
        <v>146</v>
      </c>
      <c r="C94" s="9" t="s">
        <v>312</v>
      </c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287">
        <v>2</v>
      </c>
      <c r="T94" s="187"/>
      <c r="U94" s="65">
        <f>SUM(D94:T94)</f>
        <v>2</v>
      </c>
      <c r="V94" s="172"/>
      <c r="W94" s="120" t="s">
        <v>32</v>
      </c>
      <c r="X94" s="264"/>
      <c r="Y94" s="264"/>
      <c r="Z94" s="264"/>
      <c r="AA94" s="264"/>
      <c r="AB94" s="65">
        <f>SUM(X94:AA94)</f>
        <v>0</v>
      </c>
      <c r="AC94" s="213"/>
      <c r="AD94" s="36"/>
      <c r="AE94" s="189">
        <f t="shared" si="16"/>
        <v>2</v>
      </c>
      <c r="AF94" s="190"/>
      <c r="AG94" s="114"/>
      <c r="AH94" s="298"/>
    </row>
    <row r="95" spans="1:34" ht="15.75" customHeight="1" thickBot="1">
      <c r="A95" s="461" t="s">
        <v>38</v>
      </c>
      <c r="B95" s="463"/>
      <c r="C95" s="193"/>
      <c r="D95" s="64">
        <f>SUM(D78:D94)</f>
        <v>0</v>
      </c>
      <c r="E95" s="64">
        <f aca="true" t="shared" si="17" ref="E95:AG95">SUM(E78:E94)</f>
        <v>0</v>
      </c>
      <c r="F95" s="64">
        <f t="shared" si="17"/>
        <v>0</v>
      </c>
      <c r="G95" s="64">
        <f t="shared" si="17"/>
        <v>0</v>
      </c>
      <c r="H95" s="64">
        <f t="shared" si="17"/>
        <v>0</v>
      </c>
      <c r="I95" s="64">
        <f t="shared" si="17"/>
        <v>0</v>
      </c>
      <c r="J95" s="64">
        <f t="shared" si="17"/>
        <v>0</v>
      </c>
      <c r="K95" s="64">
        <f t="shared" si="17"/>
        <v>6</v>
      </c>
      <c r="L95" s="64">
        <f t="shared" si="17"/>
        <v>6</v>
      </c>
      <c r="M95" s="64">
        <f>SUM(M78:M94)</f>
        <v>0</v>
      </c>
      <c r="N95" s="64">
        <f>SUM(N78:N94)</f>
        <v>0</v>
      </c>
      <c r="O95" s="64">
        <f t="shared" si="17"/>
        <v>6</v>
      </c>
      <c r="P95" s="64">
        <f t="shared" si="17"/>
        <v>6</v>
      </c>
      <c r="Q95" s="64">
        <f t="shared" si="17"/>
        <v>0</v>
      </c>
      <c r="R95" s="64">
        <f t="shared" si="17"/>
        <v>6</v>
      </c>
      <c r="S95" s="64">
        <f t="shared" si="17"/>
        <v>6</v>
      </c>
      <c r="T95" s="102">
        <f t="shared" si="17"/>
        <v>0</v>
      </c>
      <c r="U95" s="194">
        <f>SUM(U78:U94)</f>
        <v>36</v>
      </c>
      <c r="V95" s="132">
        <f t="shared" si="17"/>
        <v>0</v>
      </c>
      <c r="W95" s="133">
        <f t="shared" si="17"/>
        <v>0</v>
      </c>
      <c r="X95" s="289">
        <f t="shared" si="17"/>
        <v>4</v>
      </c>
      <c r="Y95" s="265">
        <f t="shared" si="17"/>
        <v>0</v>
      </c>
      <c r="Z95" s="265">
        <f t="shared" si="17"/>
        <v>4</v>
      </c>
      <c r="AA95" s="290">
        <f t="shared" si="17"/>
        <v>0</v>
      </c>
      <c r="AB95" s="194">
        <f t="shared" si="17"/>
        <v>8</v>
      </c>
      <c r="AC95" s="195">
        <f t="shared" si="17"/>
        <v>0</v>
      </c>
      <c r="AD95" s="102">
        <f t="shared" si="17"/>
        <v>0</v>
      </c>
      <c r="AE95" s="194">
        <f t="shared" si="17"/>
        <v>44</v>
      </c>
      <c r="AF95" s="132">
        <f t="shared" si="17"/>
        <v>0</v>
      </c>
      <c r="AG95" s="133">
        <f t="shared" si="17"/>
        <v>0</v>
      </c>
      <c r="AH95" s="298"/>
    </row>
    <row r="96" spans="1:34" ht="15.75" customHeight="1" thickBot="1">
      <c r="A96" s="461" t="s">
        <v>249</v>
      </c>
      <c r="B96" s="462"/>
      <c r="C96" s="463"/>
      <c r="D96" s="195">
        <f aca="true" t="shared" si="18" ref="D96:U96">D61+D70+D95</f>
        <v>28</v>
      </c>
      <c r="E96" s="195">
        <f t="shared" si="18"/>
        <v>28</v>
      </c>
      <c r="F96" s="195">
        <f t="shared" si="18"/>
        <v>29</v>
      </c>
      <c r="G96" s="195">
        <f t="shared" si="18"/>
        <v>29</v>
      </c>
      <c r="H96" s="195">
        <f t="shared" si="18"/>
        <v>28</v>
      </c>
      <c r="I96" s="195">
        <f t="shared" si="18"/>
        <v>28</v>
      </c>
      <c r="J96" s="195">
        <f t="shared" si="18"/>
        <v>29</v>
      </c>
      <c r="K96" s="195">
        <f t="shared" si="18"/>
        <v>31</v>
      </c>
      <c r="L96" s="195">
        <f t="shared" si="18"/>
        <v>31</v>
      </c>
      <c r="M96" s="195">
        <f t="shared" si="18"/>
        <v>32</v>
      </c>
      <c r="N96" s="195">
        <f t="shared" si="18"/>
        <v>32</v>
      </c>
      <c r="O96" s="195">
        <f t="shared" si="18"/>
        <v>31</v>
      </c>
      <c r="P96" s="195">
        <f t="shared" si="18"/>
        <v>31</v>
      </c>
      <c r="Q96" s="195">
        <f t="shared" si="18"/>
        <v>33</v>
      </c>
      <c r="R96" s="195">
        <f t="shared" si="18"/>
        <v>32</v>
      </c>
      <c r="S96" s="195">
        <f t="shared" si="18"/>
        <v>32</v>
      </c>
      <c r="T96" s="195">
        <f t="shared" si="18"/>
        <v>34</v>
      </c>
      <c r="U96" s="194">
        <f t="shared" si="18"/>
        <v>518</v>
      </c>
      <c r="V96" s="132">
        <f>V61+V95</f>
        <v>237</v>
      </c>
      <c r="W96" s="196">
        <f>W61+W95</f>
        <v>57</v>
      </c>
      <c r="X96" s="132">
        <f>X61+X70+X76+X95</f>
        <v>30</v>
      </c>
      <c r="Y96" s="64">
        <f>Y61+Y70+Y76+Y95</f>
        <v>31</v>
      </c>
      <c r="Z96" s="64">
        <f>Z61+Z70+Z76+Z95</f>
        <v>30</v>
      </c>
      <c r="AA96" s="133">
        <f>AA61+AA70+AA76+AA95</f>
        <v>31</v>
      </c>
      <c r="AB96" s="197">
        <f>AB61+AB70+AB76+AB95</f>
        <v>122</v>
      </c>
      <c r="AC96" s="195">
        <f>AC61+AC76+AC95</f>
        <v>72</v>
      </c>
      <c r="AD96" s="195">
        <f>AD61+AD76+AD95</f>
        <v>0</v>
      </c>
      <c r="AE96" s="194">
        <f>AE61+AE70+AE76+AE95</f>
        <v>640</v>
      </c>
      <c r="AF96" s="132">
        <f>AF61+AF76+AF95</f>
        <v>309</v>
      </c>
      <c r="AG96" s="132">
        <f>AG61+AG76+AG95</f>
        <v>57</v>
      </c>
      <c r="AH96" s="298"/>
    </row>
    <row r="97" spans="1:34" ht="15" customHeight="1" thickBot="1">
      <c r="A97" s="461" t="s">
        <v>201</v>
      </c>
      <c r="B97" s="462"/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6"/>
      <c r="Y97" s="466"/>
      <c r="Z97" s="466"/>
      <c r="AA97" s="466"/>
      <c r="AB97" s="462"/>
      <c r="AC97" s="462"/>
      <c r="AD97" s="462"/>
      <c r="AE97" s="462"/>
      <c r="AF97" s="462"/>
      <c r="AG97" s="463"/>
      <c r="AH97" s="298"/>
    </row>
    <row r="98" spans="1:34" ht="15" customHeight="1" thickBot="1">
      <c r="A98" s="461" t="s">
        <v>245</v>
      </c>
      <c r="B98" s="462"/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  <c r="AE98" s="462"/>
      <c r="AF98" s="462"/>
      <c r="AG98" s="463"/>
      <c r="AH98" s="298"/>
    </row>
    <row r="99" spans="1:34" ht="15.75" customHeight="1">
      <c r="A99" s="221">
        <v>1</v>
      </c>
      <c r="B99" s="191" t="s">
        <v>139</v>
      </c>
      <c r="C99" s="8" t="s">
        <v>147</v>
      </c>
      <c r="D99" s="137"/>
      <c r="E99" s="137"/>
      <c r="F99" s="305">
        <v>1</v>
      </c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01">
        <f aca="true" t="shared" si="19" ref="U99:U109">SUM(D99:T99)</f>
        <v>1</v>
      </c>
      <c r="V99" s="115"/>
      <c r="W99" s="117"/>
      <c r="X99" s="136"/>
      <c r="Y99" s="137"/>
      <c r="Z99" s="137"/>
      <c r="AA99" s="138"/>
      <c r="AB99" s="164">
        <f aca="true" t="shared" si="20" ref="AB99:AB116">SUM(X99:AA99)</f>
        <v>0</v>
      </c>
      <c r="AC99" s="100"/>
      <c r="AD99" s="35"/>
      <c r="AE99" s="164">
        <f aca="true" t="shared" si="21" ref="AE99:AE116">U99+AB99</f>
        <v>1</v>
      </c>
      <c r="AF99" s="51">
        <f aca="true" t="shared" si="22" ref="AF99:AF116">V99+AC99</f>
        <v>0</v>
      </c>
      <c r="AG99" s="117">
        <f aca="true" t="shared" si="23" ref="AG99:AG116">W99+AD99</f>
        <v>0</v>
      </c>
      <c r="AH99" s="298"/>
    </row>
    <row r="100" spans="1:34" ht="15.75" customHeight="1">
      <c r="A100" s="52">
        <v>2</v>
      </c>
      <c r="B100" s="3" t="s">
        <v>128</v>
      </c>
      <c r="C100" s="5" t="s">
        <v>233</v>
      </c>
      <c r="D100" s="124"/>
      <c r="E100" s="124"/>
      <c r="F100" s="286">
        <v>1</v>
      </c>
      <c r="G100" s="124"/>
      <c r="H100" s="124"/>
      <c r="I100" s="124"/>
      <c r="J100" s="286">
        <v>1</v>
      </c>
      <c r="K100" s="124"/>
      <c r="L100" s="124"/>
      <c r="M100" s="124"/>
      <c r="N100" s="124"/>
      <c r="O100" s="124"/>
      <c r="P100" s="124"/>
      <c r="Q100" s="286">
        <v>1</v>
      </c>
      <c r="R100" s="124"/>
      <c r="S100" s="124"/>
      <c r="T100" s="139"/>
      <c r="U100" s="189">
        <f t="shared" si="19"/>
        <v>3</v>
      </c>
      <c r="V100" s="90"/>
      <c r="W100" s="114"/>
      <c r="X100" s="139"/>
      <c r="Y100" s="139"/>
      <c r="Z100" s="139"/>
      <c r="AA100" s="139"/>
      <c r="AB100" s="39">
        <f t="shared" si="20"/>
        <v>0</v>
      </c>
      <c r="AC100" s="90"/>
      <c r="AD100" s="34"/>
      <c r="AE100" s="85">
        <f t="shared" si="21"/>
        <v>3</v>
      </c>
      <c r="AF100" s="52">
        <f t="shared" si="22"/>
        <v>0</v>
      </c>
      <c r="AG100" s="114">
        <f t="shared" si="23"/>
        <v>0</v>
      </c>
      <c r="AH100" s="298"/>
    </row>
    <row r="101" spans="1:34" ht="15.75" customHeight="1">
      <c r="A101" s="122">
        <v>3</v>
      </c>
      <c r="B101" s="3" t="s">
        <v>139</v>
      </c>
      <c r="C101" s="5" t="s">
        <v>99</v>
      </c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39">
        <f t="shared" si="19"/>
        <v>0</v>
      </c>
      <c r="V101" s="113"/>
      <c r="W101" s="114"/>
      <c r="X101" s="140"/>
      <c r="Y101" s="124"/>
      <c r="Z101" s="124"/>
      <c r="AA101" s="124"/>
      <c r="AB101" s="39">
        <f t="shared" si="20"/>
        <v>0</v>
      </c>
      <c r="AC101" s="34"/>
      <c r="AD101" s="34"/>
      <c r="AE101" s="85">
        <f t="shared" si="21"/>
        <v>0</v>
      </c>
      <c r="AF101" s="52">
        <f t="shared" si="22"/>
        <v>0</v>
      </c>
      <c r="AG101" s="114">
        <f t="shared" si="23"/>
        <v>0</v>
      </c>
      <c r="AH101" s="298"/>
    </row>
    <row r="102" spans="1:34" ht="15.75" customHeight="1">
      <c r="A102" s="221">
        <v>4</v>
      </c>
      <c r="B102" s="3" t="s">
        <v>142</v>
      </c>
      <c r="C102" s="5" t="s">
        <v>163</v>
      </c>
      <c r="D102" s="305">
        <v>1</v>
      </c>
      <c r="E102" s="137"/>
      <c r="F102" s="137"/>
      <c r="G102" s="124"/>
      <c r="H102" s="124"/>
      <c r="I102" s="124"/>
      <c r="J102" s="124"/>
      <c r="K102" s="124"/>
      <c r="L102" s="124"/>
      <c r="M102" s="286">
        <v>1</v>
      </c>
      <c r="N102" s="124"/>
      <c r="O102" s="124"/>
      <c r="P102" s="124"/>
      <c r="Q102" s="286">
        <v>1</v>
      </c>
      <c r="R102" s="124"/>
      <c r="S102" s="124"/>
      <c r="T102" s="301">
        <v>1</v>
      </c>
      <c r="U102" s="39">
        <f t="shared" si="19"/>
        <v>4</v>
      </c>
      <c r="V102" s="90"/>
      <c r="W102" s="114"/>
      <c r="X102" s="302">
        <v>1</v>
      </c>
      <c r="Y102" s="124"/>
      <c r="Z102" s="124"/>
      <c r="AA102" s="124"/>
      <c r="AB102" s="39">
        <f t="shared" si="20"/>
        <v>1</v>
      </c>
      <c r="AC102" s="90"/>
      <c r="AD102" s="34"/>
      <c r="AE102" s="85">
        <f t="shared" si="21"/>
        <v>5</v>
      </c>
      <c r="AF102" s="52">
        <f t="shared" si="22"/>
        <v>0</v>
      </c>
      <c r="AG102" s="114">
        <f t="shared" si="23"/>
        <v>0</v>
      </c>
      <c r="AH102" s="298"/>
    </row>
    <row r="103" spans="1:34" ht="15.75" customHeight="1">
      <c r="A103" s="52">
        <v>5</v>
      </c>
      <c r="B103" s="3" t="s">
        <v>10</v>
      </c>
      <c r="C103" s="5" t="s">
        <v>147</v>
      </c>
      <c r="D103" s="124"/>
      <c r="E103" s="124"/>
      <c r="F103" s="124"/>
      <c r="G103" s="124">
        <v>1</v>
      </c>
      <c r="H103" s="124"/>
      <c r="I103" s="124"/>
      <c r="J103" s="286">
        <v>1</v>
      </c>
      <c r="K103" s="124"/>
      <c r="L103" s="124"/>
      <c r="M103" s="124"/>
      <c r="N103" s="124"/>
      <c r="O103" s="124"/>
      <c r="P103" s="124"/>
      <c r="Q103" s="124"/>
      <c r="R103" s="124"/>
      <c r="S103" s="124"/>
      <c r="T103" s="139"/>
      <c r="U103" s="39">
        <f t="shared" si="19"/>
        <v>2</v>
      </c>
      <c r="V103" s="113"/>
      <c r="W103" s="114"/>
      <c r="X103" s="140"/>
      <c r="Y103" s="124"/>
      <c r="Z103" s="124"/>
      <c r="AA103" s="139"/>
      <c r="AB103" s="39">
        <f t="shared" si="20"/>
        <v>0</v>
      </c>
      <c r="AC103" s="90"/>
      <c r="AD103" s="34"/>
      <c r="AE103" s="85">
        <f t="shared" si="21"/>
        <v>2</v>
      </c>
      <c r="AF103" s="52">
        <f t="shared" si="22"/>
        <v>0</v>
      </c>
      <c r="AG103" s="114">
        <f t="shared" si="23"/>
        <v>0</v>
      </c>
      <c r="AH103" s="298"/>
    </row>
    <row r="104" spans="1:34" ht="15.75" customHeight="1">
      <c r="A104" s="122">
        <v>6</v>
      </c>
      <c r="B104" s="3" t="s">
        <v>10</v>
      </c>
      <c r="C104" s="5" t="s">
        <v>302</v>
      </c>
      <c r="D104" s="124"/>
      <c r="E104" s="124"/>
      <c r="F104" s="124"/>
      <c r="G104" s="124">
        <v>1</v>
      </c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39"/>
      <c r="U104" s="39">
        <f t="shared" si="19"/>
        <v>1</v>
      </c>
      <c r="V104" s="113"/>
      <c r="W104" s="114"/>
      <c r="X104" s="140"/>
      <c r="Y104" s="140"/>
      <c r="Z104" s="139"/>
      <c r="AA104" s="139"/>
      <c r="AB104" s="39">
        <f t="shared" si="20"/>
        <v>0</v>
      </c>
      <c r="AC104" s="90"/>
      <c r="AD104" s="34"/>
      <c r="AE104" s="85">
        <f t="shared" si="21"/>
        <v>1</v>
      </c>
      <c r="AF104" s="52">
        <f t="shared" si="22"/>
        <v>0</v>
      </c>
      <c r="AG104" s="114">
        <f t="shared" si="23"/>
        <v>0</v>
      </c>
      <c r="AH104" s="298"/>
    </row>
    <row r="105" spans="1:34" ht="15.75" customHeight="1">
      <c r="A105" s="221">
        <v>7</v>
      </c>
      <c r="B105" s="3" t="s">
        <v>107</v>
      </c>
      <c r="C105" s="5" t="s">
        <v>202</v>
      </c>
      <c r="D105" s="124"/>
      <c r="E105" s="124"/>
      <c r="F105" s="124"/>
      <c r="G105" s="124"/>
      <c r="H105" s="124"/>
      <c r="I105" s="286">
        <v>1</v>
      </c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39"/>
      <c r="U105" s="39">
        <f t="shared" si="19"/>
        <v>1</v>
      </c>
      <c r="V105" s="113"/>
      <c r="W105" s="114"/>
      <c r="X105" s="140"/>
      <c r="Y105" s="124"/>
      <c r="Z105" s="124"/>
      <c r="AA105" s="139"/>
      <c r="AB105" s="39">
        <f t="shared" si="20"/>
        <v>0</v>
      </c>
      <c r="AC105" s="90"/>
      <c r="AD105" s="34"/>
      <c r="AE105" s="85">
        <f t="shared" si="21"/>
        <v>1</v>
      </c>
      <c r="AF105" s="52">
        <f t="shared" si="22"/>
        <v>0</v>
      </c>
      <c r="AG105" s="114">
        <f t="shared" si="23"/>
        <v>0</v>
      </c>
      <c r="AH105" s="298"/>
    </row>
    <row r="106" spans="1:34" ht="15.75" customHeight="1">
      <c r="A106" s="52">
        <v>8</v>
      </c>
      <c r="B106" s="3" t="s">
        <v>146</v>
      </c>
      <c r="C106" s="5" t="s">
        <v>202</v>
      </c>
      <c r="D106" s="124"/>
      <c r="E106" s="124"/>
      <c r="F106" s="124"/>
      <c r="G106" s="124"/>
      <c r="H106" s="124"/>
      <c r="I106" s="124"/>
      <c r="J106" s="124">
        <v>1</v>
      </c>
      <c r="K106" s="124"/>
      <c r="L106" s="124"/>
      <c r="M106" s="124"/>
      <c r="N106" s="124"/>
      <c r="O106" s="124"/>
      <c r="P106" s="124"/>
      <c r="Q106" s="124"/>
      <c r="R106" s="124"/>
      <c r="S106" s="124"/>
      <c r="T106" s="139"/>
      <c r="U106" s="39">
        <f t="shared" si="19"/>
        <v>1</v>
      </c>
      <c r="V106" s="113"/>
      <c r="W106" s="114"/>
      <c r="X106" s="140"/>
      <c r="Y106" s="124"/>
      <c r="Z106" s="124"/>
      <c r="AA106" s="139"/>
      <c r="AB106" s="39">
        <f t="shared" si="20"/>
        <v>0</v>
      </c>
      <c r="AC106" s="90"/>
      <c r="AD106" s="34"/>
      <c r="AE106" s="85">
        <f t="shared" si="21"/>
        <v>1</v>
      </c>
      <c r="AF106" s="52">
        <f t="shared" si="22"/>
        <v>0</v>
      </c>
      <c r="AG106" s="114">
        <f t="shared" si="23"/>
        <v>0</v>
      </c>
      <c r="AH106" s="298"/>
    </row>
    <row r="107" spans="1:34" ht="15.75" customHeight="1">
      <c r="A107" s="122">
        <v>9</v>
      </c>
      <c r="B107" s="86" t="s">
        <v>43</v>
      </c>
      <c r="C107" s="5" t="s">
        <v>307</v>
      </c>
      <c r="D107" s="124"/>
      <c r="E107" s="124"/>
      <c r="F107" s="124"/>
      <c r="G107" s="124"/>
      <c r="H107" s="124"/>
      <c r="I107" s="286">
        <v>1</v>
      </c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39">
        <f t="shared" si="19"/>
        <v>1</v>
      </c>
      <c r="V107" s="90"/>
      <c r="W107" s="114"/>
      <c r="X107" s="140"/>
      <c r="Y107" s="124"/>
      <c r="Z107" s="124"/>
      <c r="AA107" s="139"/>
      <c r="AB107" s="39">
        <f t="shared" si="20"/>
        <v>0</v>
      </c>
      <c r="AC107" s="90"/>
      <c r="AD107" s="34"/>
      <c r="AE107" s="85">
        <f t="shared" si="21"/>
        <v>1</v>
      </c>
      <c r="AF107" s="52">
        <f t="shared" si="22"/>
        <v>0</v>
      </c>
      <c r="AG107" s="114">
        <f t="shared" si="23"/>
        <v>0</v>
      </c>
      <c r="AH107" s="298"/>
    </row>
    <row r="108" spans="1:34" ht="15.75" customHeight="1">
      <c r="A108" s="221">
        <v>10</v>
      </c>
      <c r="B108" s="3" t="s">
        <v>193</v>
      </c>
      <c r="C108" s="5" t="s">
        <v>301</v>
      </c>
      <c r="D108" s="124"/>
      <c r="E108" s="286">
        <v>1</v>
      </c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39">
        <f t="shared" si="19"/>
        <v>1</v>
      </c>
      <c r="V108" s="113"/>
      <c r="W108" s="114"/>
      <c r="X108" s="140"/>
      <c r="Y108" s="124"/>
      <c r="Z108" s="124"/>
      <c r="AA108" s="139"/>
      <c r="AB108" s="39">
        <f t="shared" si="20"/>
        <v>0</v>
      </c>
      <c r="AC108" s="90"/>
      <c r="AD108" s="34"/>
      <c r="AE108" s="85">
        <f t="shared" si="21"/>
        <v>1</v>
      </c>
      <c r="AF108" s="52">
        <f t="shared" si="22"/>
        <v>0</v>
      </c>
      <c r="AG108" s="114">
        <f t="shared" si="23"/>
        <v>0</v>
      </c>
      <c r="AH108" s="298"/>
    </row>
    <row r="109" spans="1:34" ht="15.75" customHeight="1">
      <c r="A109" s="52">
        <v>11</v>
      </c>
      <c r="B109" s="198" t="s">
        <v>18</v>
      </c>
      <c r="C109" s="9" t="s">
        <v>304</v>
      </c>
      <c r="D109" s="187"/>
      <c r="E109" s="187"/>
      <c r="F109" s="124"/>
      <c r="G109" s="187"/>
      <c r="H109" s="187"/>
      <c r="I109" s="187"/>
      <c r="J109" s="187"/>
      <c r="K109" s="187"/>
      <c r="L109" s="187"/>
      <c r="M109" s="187"/>
      <c r="N109" s="287">
        <v>1</v>
      </c>
      <c r="O109" s="187"/>
      <c r="P109" s="187"/>
      <c r="Q109" s="187"/>
      <c r="R109" s="187"/>
      <c r="S109" s="187"/>
      <c r="T109" s="306">
        <v>1</v>
      </c>
      <c r="U109" s="189">
        <f t="shared" si="19"/>
        <v>2</v>
      </c>
      <c r="V109" s="199"/>
      <c r="W109" s="200"/>
      <c r="X109" s="192"/>
      <c r="Y109" s="187"/>
      <c r="Z109" s="187"/>
      <c r="AA109" s="188"/>
      <c r="AB109" s="189">
        <f t="shared" si="20"/>
        <v>0</v>
      </c>
      <c r="AC109" s="199"/>
      <c r="AD109" s="201"/>
      <c r="AE109" s="189">
        <f t="shared" si="21"/>
        <v>2</v>
      </c>
      <c r="AF109" s="190">
        <f t="shared" si="22"/>
        <v>0</v>
      </c>
      <c r="AG109" s="116">
        <f t="shared" si="23"/>
        <v>0</v>
      </c>
      <c r="AH109" s="298"/>
    </row>
    <row r="110" spans="1:34" ht="15.75" customHeight="1">
      <c r="A110" s="122">
        <v>12</v>
      </c>
      <c r="B110" s="3" t="s">
        <v>193</v>
      </c>
      <c r="C110" s="5" t="s">
        <v>103</v>
      </c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39">
        <f aca="true" t="shared" si="24" ref="U110:U116">SUM(D110:T110)</f>
        <v>0</v>
      </c>
      <c r="V110" s="113"/>
      <c r="W110" s="114"/>
      <c r="X110" s="286">
        <v>2</v>
      </c>
      <c r="Y110" s="124"/>
      <c r="Z110" s="124"/>
      <c r="AA110" s="124"/>
      <c r="AB110" s="39">
        <f t="shared" si="20"/>
        <v>2</v>
      </c>
      <c r="AC110" s="90"/>
      <c r="AD110" s="34"/>
      <c r="AE110" s="85">
        <f t="shared" si="21"/>
        <v>2</v>
      </c>
      <c r="AF110" s="52">
        <f t="shared" si="22"/>
        <v>0</v>
      </c>
      <c r="AG110" s="114">
        <f t="shared" si="23"/>
        <v>0</v>
      </c>
      <c r="AH110" s="298"/>
    </row>
    <row r="111" spans="1:34" ht="15.75" customHeight="1">
      <c r="A111" s="221">
        <v>13</v>
      </c>
      <c r="B111" s="86" t="s">
        <v>235</v>
      </c>
      <c r="C111" s="87" t="s">
        <v>161</v>
      </c>
      <c r="D111" s="124"/>
      <c r="E111" s="124"/>
      <c r="F111" s="124"/>
      <c r="G111" s="124"/>
      <c r="H111" s="124"/>
      <c r="I111" s="124"/>
      <c r="J111" s="124"/>
      <c r="K111" s="124" t="s">
        <v>32</v>
      </c>
      <c r="L111" s="124"/>
      <c r="M111" s="124"/>
      <c r="N111" s="124"/>
      <c r="O111" s="286">
        <v>1</v>
      </c>
      <c r="P111" s="286">
        <v>1</v>
      </c>
      <c r="Q111" s="124"/>
      <c r="R111" s="124"/>
      <c r="S111" s="124"/>
      <c r="T111" s="124"/>
      <c r="U111" s="39">
        <f t="shared" si="24"/>
        <v>2</v>
      </c>
      <c r="V111" s="113"/>
      <c r="W111" s="114"/>
      <c r="X111" s="124"/>
      <c r="Y111" s="124"/>
      <c r="Z111" s="124"/>
      <c r="AA111" s="124"/>
      <c r="AB111" s="85">
        <f t="shared" si="20"/>
        <v>0</v>
      </c>
      <c r="AC111" s="159"/>
      <c r="AD111" s="121"/>
      <c r="AE111" s="85">
        <f t="shared" si="21"/>
        <v>2</v>
      </c>
      <c r="AF111" s="52">
        <f t="shared" si="22"/>
        <v>0</v>
      </c>
      <c r="AG111" s="114">
        <f t="shared" si="23"/>
        <v>0</v>
      </c>
      <c r="AH111" s="298"/>
    </row>
    <row r="112" spans="1:34" ht="15.75" customHeight="1">
      <c r="A112" s="52">
        <v>14</v>
      </c>
      <c r="B112" s="198" t="s">
        <v>162</v>
      </c>
      <c r="C112" s="87" t="s">
        <v>202</v>
      </c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287">
        <v>1</v>
      </c>
      <c r="S112" s="287">
        <v>1</v>
      </c>
      <c r="T112" s="188"/>
      <c r="U112" s="39">
        <f t="shared" si="24"/>
        <v>2</v>
      </c>
      <c r="V112" s="213"/>
      <c r="W112" s="116"/>
      <c r="X112" s="188"/>
      <c r="Y112" s="188"/>
      <c r="Z112" s="188"/>
      <c r="AA112" s="188"/>
      <c r="AB112" s="85">
        <f t="shared" si="20"/>
        <v>0</v>
      </c>
      <c r="AC112" s="199"/>
      <c r="AD112" s="201"/>
      <c r="AE112" s="85">
        <f t="shared" si="21"/>
        <v>2</v>
      </c>
      <c r="AF112" s="52">
        <f aca="true" t="shared" si="25" ref="AF112:AG115">V112+AC112</f>
        <v>0</v>
      </c>
      <c r="AG112" s="114">
        <f t="shared" si="25"/>
        <v>0</v>
      </c>
      <c r="AH112" s="298"/>
    </row>
    <row r="113" spans="1:34" ht="24" customHeight="1">
      <c r="A113" s="122">
        <v>15</v>
      </c>
      <c r="B113" s="198" t="s">
        <v>162</v>
      </c>
      <c r="C113" s="87" t="s">
        <v>318</v>
      </c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8"/>
      <c r="U113" s="39">
        <f t="shared" si="24"/>
        <v>0</v>
      </c>
      <c r="V113" s="213"/>
      <c r="W113" s="116"/>
      <c r="X113" s="188"/>
      <c r="Y113" s="188"/>
      <c r="Z113" s="306">
        <v>1</v>
      </c>
      <c r="AA113" s="188"/>
      <c r="AB113" s="85">
        <f t="shared" si="20"/>
        <v>1</v>
      </c>
      <c r="AC113" s="199"/>
      <c r="AD113" s="201"/>
      <c r="AE113" s="85">
        <f t="shared" si="21"/>
        <v>1</v>
      </c>
      <c r="AF113" s="52">
        <f t="shared" si="25"/>
        <v>0</v>
      </c>
      <c r="AG113" s="114">
        <f t="shared" si="25"/>
        <v>0</v>
      </c>
      <c r="AH113" s="298"/>
    </row>
    <row r="114" spans="1:34" ht="15.75" customHeight="1">
      <c r="A114" s="221">
        <v>16</v>
      </c>
      <c r="B114" s="198" t="s">
        <v>25</v>
      </c>
      <c r="C114" s="87" t="s">
        <v>99</v>
      </c>
      <c r="D114" s="187"/>
      <c r="E114" s="187"/>
      <c r="F114" s="187"/>
      <c r="G114" s="187"/>
      <c r="H114" s="287">
        <v>2</v>
      </c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8"/>
      <c r="U114" s="39">
        <f t="shared" si="24"/>
        <v>2</v>
      </c>
      <c r="V114" s="213"/>
      <c r="W114" s="116"/>
      <c r="X114" s="188"/>
      <c r="Y114" s="188"/>
      <c r="Z114" s="188"/>
      <c r="AA114" s="188"/>
      <c r="AB114" s="85">
        <f t="shared" si="20"/>
        <v>0</v>
      </c>
      <c r="AC114" s="199"/>
      <c r="AD114" s="201"/>
      <c r="AE114" s="85">
        <f t="shared" si="21"/>
        <v>2</v>
      </c>
      <c r="AF114" s="52">
        <f t="shared" si="25"/>
        <v>0</v>
      </c>
      <c r="AG114" s="114">
        <f t="shared" si="25"/>
        <v>0</v>
      </c>
      <c r="AH114" s="298"/>
    </row>
    <row r="115" spans="1:34" ht="15.75" customHeight="1">
      <c r="A115" s="52">
        <v>17</v>
      </c>
      <c r="B115" s="82" t="s">
        <v>25</v>
      </c>
      <c r="C115" s="9" t="s">
        <v>41</v>
      </c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>
        <v>1</v>
      </c>
      <c r="S115" s="287">
        <v>1</v>
      </c>
      <c r="T115" s="306">
        <v>1</v>
      </c>
      <c r="U115" s="39">
        <f t="shared" si="24"/>
        <v>3</v>
      </c>
      <c r="V115" s="213"/>
      <c r="W115" s="116"/>
      <c r="X115" s="188"/>
      <c r="Y115" s="188"/>
      <c r="Z115" s="188"/>
      <c r="AA115" s="188"/>
      <c r="AB115" s="85">
        <f t="shared" si="20"/>
        <v>0</v>
      </c>
      <c r="AC115" s="199"/>
      <c r="AD115" s="201"/>
      <c r="AE115" s="85">
        <f t="shared" si="21"/>
        <v>3</v>
      </c>
      <c r="AF115" s="52">
        <f t="shared" si="25"/>
        <v>0</v>
      </c>
      <c r="AG115" s="114">
        <f t="shared" si="25"/>
        <v>0</v>
      </c>
      <c r="AH115" s="298"/>
    </row>
    <row r="116" spans="1:34" ht="15.75" customHeight="1" thickBot="1">
      <c r="A116" s="122">
        <v>18</v>
      </c>
      <c r="B116" s="82" t="s">
        <v>237</v>
      </c>
      <c r="C116" s="9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65">
        <f t="shared" si="24"/>
        <v>0</v>
      </c>
      <c r="V116" s="213"/>
      <c r="W116" s="116"/>
      <c r="X116" s="188"/>
      <c r="Y116" s="188"/>
      <c r="Z116" s="188">
        <v>2</v>
      </c>
      <c r="AA116" s="188"/>
      <c r="AB116" s="65">
        <f t="shared" si="20"/>
        <v>2</v>
      </c>
      <c r="AC116" s="213"/>
      <c r="AD116" s="36"/>
      <c r="AE116" s="189">
        <f t="shared" si="21"/>
        <v>2</v>
      </c>
      <c r="AF116" s="190">
        <f t="shared" si="22"/>
        <v>0</v>
      </c>
      <c r="AG116" s="116">
        <f t="shared" si="23"/>
        <v>0</v>
      </c>
      <c r="AH116" s="298"/>
    </row>
    <row r="117" spans="1:34" ht="15.75" customHeight="1" thickBot="1">
      <c r="A117" s="491" t="s">
        <v>65</v>
      </c>
      <c r="B117" s="492"/>
      <c r="C117" s="492"/>
      <c r="D117" s="64">
        <f aca="true" t="shared" si="26" ref="D117:T117">SUM(D99:D109)+SUM(D110:D116)</f>
        <v>1</v>
      </c>
      <c r="E117" s="64">
        <f t="shared" si="26"/>
        <v>1</v>
      </c>
      <c r="F117" s="64">
        <f t="shared" si="26"/>
        <v>2</v>
      </c>
      <c r="G117" s="64">
        <f t="shared" si="26"/>
        <v>2</v>
      </c>
      <c r="H117" s="64">
        <f t="shared" si="26"/>
        <v>2</v>
      </c>
      <c r="I117" s="64">
        <f t="shared" si="26"/>
        <v>2</v>
      </c>
      <c r="J117" s="64">
        <f t="shared" si="26"/>
        <v>3</v>
      </c>
      <c r="K117" s="64">
        <f t="shared" si="26"/>
        <v>0</v>
      </c>
      <c r="L117" s="64">
        <f t="shared" si="26"/>
        <v>0</v>
      </c>
      <c r="M117" s="64">
        <f t="shared" si="26"/>
        <v>1</v>
      </c>
      <c r="N117" s="64">
        <f t="shared" si="26"/>
        <v>1</v>
      </c>
      <c r="O117" s="64">
        <f t="shared" si="26"/>
        <v>1</v>
      </c>
      <c r="P117" s="64">
        <f t="shared" si="26"/>
        <v>1</v>
      </c>
      <c r="Q117" s="64">
        <f t="shared" si="26"/>
        <v>2</v>
      </c>
      <c r="R117" s="64">
        <f t="shared" si="26"/>
        <v>2</v>
      </c>
      <c r="S117" s="64">
        <f t="shared" si="26"/>
        <v>2</v>
      </c>
      <c r="T117" s="102">
        <f t="shared" si="26"/>
        <v>3</v>
      </c>
      <c r="U117" s="194">
        <f>SUM(U99:U116)</f>
        <v>26</v>
      </c>
      <c r="V117" s="132">
        <f aca="true" t="shared" si="27" ref="V117:AA117">SUM(V99:V109)+SUM(V110:V116)</f>
        <v>0</v>
      </c>
      <c r="W117" s="133">
        <f t="shared" si="27"/>
        <v>0</v>
      </c>
      <c r="X117" s="132">
        <f t="shared" si="27"/>
        <v>3</v>
      </c>
      <c r="Y117" s="64">
        <f t="shared" si="27"/>
        <v>0</v>
      </c>
      <c r="Z117" s="64">
        <f t="shared" si="27"/>
        <v>3</v>
      </c>
      <c r="AA117" s="133">
        <f t="shared" si="27"/>
        <v>0</v>
      </c>
      <c r="AB117" s="194">
        <f>SUM(AB99:AB116)</f>
        <v>6</v>
      </c>
      <c r="AC117" s="132">
        <f>SUM(AC99:AC109)+SUM(AC110:AC116)</f>
        <v>0</v>
      </c>
      <c r="AD117" s="133">
        <f>SUM(AD99:AD109)+SUM(AD110:AD116)</f>
        <v>0</v>
      </c>
      <c r="AE117" s="194">
        <f>SUM(AE99:AE116)</f>
        <v>32</v>
      </c>
      <c r="AF117" s="132">
        <f>SUM(AF99:AF109)+SUM(AF110:AF116)</f>
        <v>0</v>
      </c>
      <c r="AG117" s="133">
        <f>SUM(AG99:AG109)+SUM(AG110:AG116)</f>
        <v>0</v>
      </c>
      <c r="AH117" s="298"/>
    </row>
    <row r="118" spans="1:34" ht="15.75" customHeight="1" thickBot="1">
      <c r="A118" s="453" t="s">
        <v>316</v>
      </c>
      <c r="B118" s="466"/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/>
      <c r="O118" s="466"/>
      <c r="P118" s="466"/>
      <c r="Q118" s="466"/>
      <c r="R118" s="466"/>
      <c r="S118" s="466"/>
      <c r="T118" s="466"/>
      <c r="U118" s="466"/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93"/>
      <c r="AH118" s="298"/>
    </row>
    <row r="119" spans="1:34" ht="30.75" customHeight="1" thickBot="1">
      <c r="A119" s="122"/>
      <c r="B119" s="3" t="s">
        <v>106</v>
      </c>
      <c r="C119" s="5" t="s">
        <v>232</v>
      </c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39">
        <f>SUM(D119:T119)</f>
        <v>0</v>
      </c>
      <c r="V119" s="113"/>
      <c r="W119" s="114"/>
      <c r="X119" s="302">
        <v>2</v>
      </c>
      <c r="Y119" s="302">
        <v>2</v>
      </c>
      <c r="Z119" s="124">
        <v>2</v>
      </c>
      <c r="AA119" s="124">
        <v>2</v>
      </c>
      <c r="AB119" s="39">
        <f>SUM(X119:AA119)</f>
        <v>8</v>
      </c>
      <c r="AC119" s="90"/>
      <c r="AD119" s="34"/>
      <c r="AE119" s="85">
        <f>U119+AB119</f>
        <v>8</v>
      </c>
      <c r="AF119" s="52">
        <f>V119+AC119</f>
        <v>0</v>
      </c>
      <c r="AG119" s="114">
        <f>W119+AD119</f>
        <v>0</v>
      </c>
      <c r="AH119" s="298"/>
    </row>
    <row r="120" spans="1:34" ht="15.75" customHeight="1" thickBot="1">
      <c r="A120" s="494" t="s">
        <v>65</v>
      </c>
      <c r="B120" s="495"/>
      <c r="C120" s="496"/>
      <c r="D120" s="132">
        <f aca="true" t="shared" si="28" ref="D120:AG120">SUM(D119:D119)</f>
        <v>0</v>
      </c>
      <c r="E120" s="64">
        <f t="shared" si="28"/>
        <v>0</v>
      </c>
      <c r="F120" s="64">
        <f t="shared" si="28"/>
        <v>0</v>
      </c>
      <c r="G120" s="64">
        <f t="shared" si="28"/>
        <v>0</v>
      </c>
      <c r="H120" s="64">
        <f t="shared" si="28"/>
        <v>0</v>
      </c>
      <c r="I120" s="64">
        <f t="shared" si="28"/>
        <v>0</v>
      </c>
      <c r="J120" s="64">
        <f t="shared" si="28"/>
        <v>0</v>
      </c>
      <c r="K120" s="64">
        <f t="shared" si="28"/>
        <v>0</v>
      </c>
      <c r="L120" s="64">
        <f t="shared" si="28"/>
        <v>0</v>
      </c>
      <c r="M120" s="64">
        <f t="shared" si="28"/>
        <v>0</v>
      </c>
      <c r="N120" s="64">
        <f t="shared" si="28"/>
        <v>0</v>
      </c>
      <c r="O120" s="64">
        <f t="shared" si="28"/>
        <v>0</v>
      </c>
      <c r="P120" s="64">
        <f t="shared" si="28"/>
        <v>0</v>
      </c>
      <c r="Q120" s="64">
        <f t="shared" si="28"/>
        <v>0</v>
      </c>
      <c r="R120" s="64">
        <f t="shared" si="28"/>
        <v>0</v>
      </c>
      <c r="S120" s="64">
        <f t="shared" si="28"/>
        <v>0</v>
      </c>
      <c r="T120" s="102">
        <f t="shared" si="28"/>
        <v>0</v>
      </c>
      <c r="U120" s="194">
        <f t="shared" si="28"/>
        <v>0</v>
      </c>
      <c r="V120" s="392">
        <f t="shared" si="28"/>
        <v>0</v>
      </c>
      <c r="W120" s="394">
        <f t="shared" si="28"/>
        <v>0</v>
      </c>
      <c r="X120" s="195">
        <f t="shared" si="28"/>
        <v>2</v>
      </c>
      <c r="Y120" s="64">
        <f t="shared" si="28"/>
        <v>2</v>
      </c>
      <c r="Z120" s="64">
        <f t="shared" si="28"/>
        <v>2</v>
      </c>
      <c r="AA120" s="102">
        <f t="shared" si="28"/>
        <v>2</v>
      </c>
      <c r="AB120" s="194">
        <f t="shared" si="28"/>
        <v>8</v>
      </c>
      <c r="AC120" s="195">
        <f t="shared" si="28"/>
        <v>0</v>
      </c>
      <c r="AD120" s="102">
        <f t="shared" si="28"/>
        <v>0</v>
      </c>
      <c r="AE120" s="194">
        <f t="shared" si="28"/>
        <v>8</v>
      </c>
      <c r="AF120" s="202">
        <f t="shared" si="28"/>
        <v>0</v>
      </c>
      <c r="AG120" s="204">
        <f t="shared" si="28"/>
        <v>0</v>
      </c>
      <c r="AH120" s="298"/>
    </row>
    <row r="121" spans="1:33" ht="14.25" customHeight="1">
      <c r="A121" s="486" t="s">
        <v>1</v>
      </c>
      <c r="B121" s="479" t="s">
        <v>2</v>
      </c>
      <c r="C121" s="479" t="s">
        <v>3</v>
      </c>
      <c r="D121" s="479">
        <v>5</v>
      </c>
      <c r="E121" s="479"/>
      <c r="F121" s="479"/>
      <c r="G121" s="479"/>
      <c r="H121" s="479">
        <v>6</v>
      </c>
      <c r="I121" s="479"/>
      <c r="J121" s="479"/>
      <c r="K121" s="479">
        <v>7</v>
      </c>
      <c r="L121" s="479"/>
      <c r="M121" s="479"/>
      <c r="N121" s="479"/>
      <c r="O121" s="479">
        <v>8</v>
      </c>
      <c r="P121" s="479"/>
      <c r="Q121" s="479"/>
      <c r="R121" s="479">
        <v>9</v>
      </c>
      <c r="S121" s="479"/>
      <c r="T121" s="479"/>
      <c r="U121" s="480" t="s">
        <v>148</v>
      </c>
      <c r="V121" s="470" t="s">
        <v>171</v>
      </c>
      <c r="W121" s="471"/>
      <c r="X121" s="482">
        <v>10</v>
      </c>
      <c r="Y121" s="483"/>
      <c r="Z121" s="484">
        <v>11</v>
      </c>
      <c r="AA121" s="485"/>
      <c r="AB121" s="467" t="s">
        <v>4</v>
      </c>
      <c r="AC121" s="470" t="s">
        <v>171</v>
      </c>
      <c r="AD121" s="471"/>
      <c r="AE121" s="476" t="s">
        <v>71</v>
      </c>
      <c r="AF121" s="470" t="s">
        <v>172</v>
      </c>
      <c r="AG121" s="471"/>
    </row>
    <row r="122" spans="1:33" ht="21.75" customHeight="1">
      <c r="A122" s="487"/>
      <c r="B122" s="489"/>
      <c r="C122" s="489"/>
      <c r="D122" s="125" t="s">
        <v>263</v>
      </c>
      <c r="E122" s="125" t="s">
        <v>252</v>
      </c>
      <c r="F122" s="125"/>
      <c r="G122" s="125"/>
      <c r="H122" s="125" t="s">
        <v>325</v>
      </c>
      <c r="I122" s="125" t="s">
        <v>198</v>
      </c>
      <c r="J122" s="125"/>
      <c r="K122" s="176"/>
      <c r="L122" s="125"/>
      <c r="M122" s="125"/>
      <c r="N122" s="125"/>
      <c r="O122" s="125"/>
      <c r="P122" s="125"/>
      <c r="Q122" s="125"/>
      <c r="R122" s="125" t="s">
        <v>198</v>
      </c>
      <c r="S122" s="125" t="s">
        <v>199</v>
      </c>
      <c r="T122" s="125"/>
      <c r="U122" s="472"/>
      <c r="V122" s="501"/>
      <c r="W122" s="502"/>
      <c r="X122" s="126"/>
      <c r="Y122" s="127"/>
      <c r="Z122" s="128"/>
      <c r="AA122" s="129"/>
      <c r="AB122" s="468"/>
      <c r="AC122" s="472"/>
      <c r="AD122" s="473"/>
      <c r="AE122" s="477"/>
      <c r="AF122" s="472"/>
      <c r="AG122" s="473"/>
    </row>
    <row r="123" spans="1:33" ht="17.25" customHeight="1" thickBot="1">
      <c r="A123" s="488"/>
      <c r="B123" s="490"/>
      <c r="C123" s="490"/>
      <c r="D123" s="74" t="s">
        <v>5</v>
      </c>
      <c r="E123" s="74" t="s">
        <v>6</v>
      </c>
      <c r="F123" s="74" t="s">
        <v>7</v>
      </c>
      <c r="G123" s="74" t="s">
        <v>50</v>
      </c>
      <c r="H123" s="74" t="s">
        <v>5</v>
      </c>
      <c r="I123" s="74" t="s">
        <v>6</v>
      </c>
      <c r="J123" s="74" t="s">
        <v>7</v>
      </c>
      <c r="K123" s="74" t="s">
        <v>5</v>
      </c>
      <c r="L123" s="74" t="s">
        <v>6</v>
      </c>
      <c r="M123" s="74" t="s">
        <v>7</v>
      </c>
      <c r="N123" s="74" t="s">
        <v>50</v>
      </c>
      <c r="O123" s="74" t="s">
        <v>5</v>
      </c>
      <c r="P123" s="74" t="s">
        <v>6</v>
      </c>
      <c r="Q123" s="74" t="s">
        <v>7</v>
      </c>
      <c r="R123" s="74" t="s">
        <v>5</v>
      </c>
      <c r="S123" s="74" t="s">
        <v>6</v>
      </c>
      <c r="T123" s="74" t="s">
        <v>7</v>
      </c>
      <c r="U123" s="481"/>
      <c r="V123" s="411">
        <v>1</v>
      </c>
      <c r="W123" s="412">
        <v>0.5</v>
      </c>
      <c r="X123" s="307" t="s">
        <v>5</v>
      </c>
      <c r="Y123" s="75" t="s">
        <v>6</v>
      </c>
      <c r="Z123" s="308" t="s">
        <v>5</v>
      </c>
      <c r="AA123" s="98" t="s">
        <v>6</v>
      </c>
      <c r="AB123" s="469"/>
      <c r="AC123" s="474"/>
      <c r="AD123" s="475"/>
      <c r="AE123" s="478"/>
      <c r="AF123" s="474"/>
      <c r="AG123" s="475"/>
    </row>
    <row r="124" spans="1:34" ht="15" customHeight="1" thickBot="1">
      <c r="A124" s="461" t="s">
        <v>247</v>
      </c>
      <c r="B124" s="462"/>
      <c r="C124" s="462"/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  <c r="T124" s="462"/>
      <c r="U124" s="462"/>
      <c r="V124" s="462"/>
      <c r="W124" s="462"/>
      <c r="X124" s="462"/>
      <c r="Y124" s="462"/>
      <c r="Z124" s="462"/>
      <c r="AA124" s="462"/>
      <c r="AB124" s="462"/>
      <c r="AC124" s="462"/>
      <c r="AD124" s="462"/>
      <c r="AE124" s="462"/>
      <c r="AF124" s="462"/>
      <c r="AG124" s="463"/>
      <c r="AH124" s="298"/>
    </row>
    <row r="125" spans="1:34" ht="15.75" customHeight="1">
      <c r="A125" s="52">
        <v>1</v>
      </c>
      <c r="B125" s="82" t="s">
        <v>214</v>
      </c>
      <c r="C125" s="5" t="s">
        <v>143</v>
      </c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39">
        <f aca="true" t="shared" si="29" ref="U125:U132">SUM(D125:T125)</f>
        <v>0</v>
      </c>
      <c r="V125" s="113"/>
      <c r="W125" s="114"/>
      <c r="X125" s="37"/>
      <c r="Y125" s="37"/>
      <c r="Z125" s="34"/>
      <c r="AA125" s="34">
        <v>2</v>
      </c>
      <c r="AB125" s="39">
        <f aca="true" t="shared" si="30" ref="AB125:AB132">SUM(X125:AA125)</f>
        <v>2</v>
      </c>
      <c r="AC125" s="90"/>
      <c r="AD125" s="34"/>
      <c r="AE125" s="85">
        <f aca="true" t="shared" si="31" ref="AE125:AG127">U125+AB125</f>
        <v>2</v>
      </c>
      <c r="AF125" s="52">
        <f t="shared" si="31"/>
        <v>0</v>
      </c>
      <c r="AG125" s="114">
        <f t="shared" si="31"/>
        <v>0</v>
      </c>
      <c r="AH125" s="298"/>
    </row>
    <row r="126" spans="1:34" ht="15.75" customHeight="1">
      <c r="A126" s="52">
        <v>2</v>
      </c>
      <c r="B126" s="3" t="s">
        <v>19</v>
      </c>
      <c r="C126" s="5" t="s">
        <v>49</v>
      </c>
      <c r="D126" s="124"/>
      <c r="E126" s="124"/>
      <c r="F126" s="124">
        <v>1</v>
      </c>
      <c r="G126" s="124"/>
      <c r="H126" s="124"/>
      <c r="I126" s="124"/>
      <c r="J126" s="286">
        <v>1</v>
      </c>
      <c r="K126" s="124"/>
      <c r="L126" s="124"/>
      <c r="M126" s="286">
        <v>1</v>
      </c>
      <c r="N126" s="286">
        <v>1</v>
      </c>
      <c r="O126" s="124"/>
      <c r="P126" s="124"/>
      <c r="Q126" s="124"/>
      <c r="R126" s="124"/>
      <c r="S126" s="124"/>
      <c r="T126" s="301">
        <v>1</v>
      </c>
      <c r="U126" s="39">
        <f t="shared" si="29"/>
        <v>5</v>
      </c>
      <c r="V126" s="90"/>
      <c r="W126" s="114"/>
      <c r="X126" s="140"/>
      <c r="Y126" s="124"/>
      <c r="Z126" s="124"/>
      <c r="AA126" s="139"/>
      <c r="AB126" s="39">
        <f t="shared" si="30"/>
        <v>0</v>
      </c>
      <c r="AC126" s="90"/>
      <c r="AD126" s="34"/>
      <c r="AE126" s="85">
        <f t="shared" si="31"/>
        <v>5</v>
      </c>
      <c r="AF126" s="52">
        <f t="shared" si="31"/>
        <v>0</v>
      </c>
      <c r="AG126" s="114">
        <f t="shared" si="31"/>
        <v>0</v>
      </c>
      <c r="AH126" s="298"/>
    </row>
    <row r="127" spans="1:34" ht="15.75" customHeight="1">
      <c r="A127" s="52">
        <v>3</v>
      </c>
      <c r="B127" s="86" t="s">
        <v>235</v>
      </c>
      <c r="C127" s="5" t="s">
        <v>161</v>
      </c>
      <c r="D127" s="124"/>
      <c r="E127" s="124"/>
      <c r="F127" s="124"/>
      <c r="G127" s="286">
        <v>1</v>
      </c>
      <c r="H127" s="124"/>
      <c r="I127" s="124"/>
      <c r="J127" s="124"/>
      <c r="K127" s="124"/>
      <c r="L127" s="124"/>
      <c r="M127" s="124"/>
      <c r="N127" s="124"/>
      <c r="O127" s="124"/>
      <c r="P127" s="124"/>
      <c r="Q127" s="286">
        <v>1</v>
      </c>
      <c r="R127" s="124"/>
      <c r="S127" s="124"/>
      <c r="T127" s="124"/>
      <c r="U127" s="39">
        <f t="shared" si="29"/>
        <v>2</v>
      </c>
      <c r="V127" s="90"/>
      <c r="W127" s="114"/>
      <c r="X127" s="140"/>
      <c r="Y127" s="124"/>
      <c r="Z127" s="124"/>
      <c r="AA127" s="139"/>
      <c r="AB127" s="39">
        <f t="shared" si="30"/>
        <v>0</v>
      </c>
      <c r="AC127" s="90"/>
      <c r="AD127" s="34"/>
      <c r="AE127" s="85">
        <f t="shared" si="31"/>
        <v>2</v>
      </c>
      <c r="AF127" s="52">
        <f t="shared" si="31"/>
        <v>0</v>
      </c>
      <c r="AG127" s="114">
        <f t="shared" si="31"/>
        <v>0</v>
      </c>
      <c r="AH127" s="298"/>
    </row>
    <row r="128" spans="1:34" ht="15.75" customHeight="1">
      <c r="A128" s="52">
        <v>4</v>
      </c>
      <c r="B128" s="3" t="s">
        <v>18</v>
      </c>
      <c r="C128" s="5" t="s">
        <v>17</v>
      </c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39"/>
      <c r="U128" s="39">
        <f t="shared" si="29"/>
        <v>0</v>
      </c>
      <c r="V128" s="90"/>
      <c r="W128" s="114"/>
      <c r="X128" s="136"/>
      <c r="Y128" s="286">
        <v>2</v>
      </c>
      <c r="Z128" s="124"/>
      <c r="AA128" s="124"/>
      <c r="AB128" s="39">
        <f t="shared" si="30"/>
        <v>2</v>
      </c>
      <c r="AC128" s="37"/>
      <c r="AD128" s="34"/>
      <c r="AE128" s="85">
        <f aca="true" t="shared" si="32" ref="AE128:AG132">U128+AB128</f>
        <v>2</v>
      </c>
      <c r="AF128" s="52">
        <f t="shared" si="32"/>
        <v>0</v>
      </c>
      <c r="AG128" s="114">
        <f t="shared" si="32"/>
        <v>0</v>
      </c>
      <c r="AH128" s="298"/>
    </row>
    <row r="129" spans="1:34" ht="15.75" customHeight="1">
      <c r="A129" s="52">
        <v>5</v>
      </c>
      <c r="B129" s="3" t="s">
        <v>193</v>
      </c>
      <c r="C129" s="5" t="s">
        <v>20</v>
      </c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39">
        <f t="shared" si="29"/>
        <v>0</v>
      </c>
      <c r="V129" s="90"/>
      <c r="W129" s="114"/>
      <c r="X129" s="140"/>
      <c r="Y129" s="286">
        <v>2</v>
      </c>
      <c r="Z129" s="124"/>
      <c r="AA129" s="286">
        <v>1</v>
      </c>
      <c r="AB129" s="39">
        <f t="shared" si="30"/>
        <v>3</v>
      </c>
      <c r="AC129" s="37"/>
      <c r="AD129" s="34"/>
      <c r="AE129" s="85">
        <f t="shared" si="32"/>
        <v>3</v>
      </c>
      <c r="AF129" s="52">
        <f t="shared" si="32"/>
        <v>0</v>
      </c>
      <c r="AG129" s="114">
        <f t="shared" si="32"/>
        <v>0</v>
      </c>
      <c r="AH129" s="298"/>
    </row>
    <row r="130" spans="1:34" ht="15.75" customHeight="1">
      <c r="A130" s="52">
        <v>6</v>
      </c>
      <c r="B130" s="3" t="s">
        <v>21</v>
      </c>
      <c r="C130" s="5" t="s">
        <v>246</v>
      </c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89">
        <f t="shared" si="29"/>
        <v>0</v>
      </c>
      <c r="V130" s="90"/>
      <c r="W130" s="114"/>
      <c r="X130" s="140"/>
      <c r="Y130" s="286">
        <v>1</v>
      </c>
      <c r="Z130" s="124"/>
      <c r="AA130" s="286">
        <v>1</v>
      </c>
      <c r="AB130" s="39">
        <f t="shared" si="30"/>
        <v>2</v>
      </c>
      <c r="AC130" s="90"/>
      <c r="AD130" s="34"/>
      <c r="AE130" s="85">
        <f t="shared" si="32"/>
        <v>2</v>
      </c>
      <c r="AF130" s="52">
        <f t="shared" si="32"/>
        <v>0</v>
      </c>
      <c r="AG130" s="114">
        <f t="shared" si="32"/>
        <v>0</v>
      </c>
      <c r="AH130" s="298"/>
    </row>
    <row r="131" spans="1:34" ht="15.75" customHeight="1">
      <c r="A131" s="52">
        <v>7</v>
      </c>
      <c r="B131" s="3" t="s">
        <v>23</v>
      </c>
      <c r="C131" s="5" t="s">
        <v>248</v>
      </c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39">
        <f t="shared" si="29"/>
        <v>0</v>
      </c>
      <c r="V131" s="90"/>
      <c r="W131" s="114"/>
      <c r="X131" s="140"/>
      <c r="Y131" s="286">
        <v>1</v>
      </c>
      <c r="Z131" s="124"/>
      <c r="AA131" s="286">
        <v>1</v>
      </c>
      <c r="AB131" s="39">
        <f t="shared" si="30"/>
        <v>2</v>
      </c>
      <c r="AC131" s="90"/>
      <c r="AD131" s="34"/>
      <c r="AE131" s="85">
        <f t="shared" si="32"/>
        <v>2</v>
      </c>
      <c r="AF131" s="52">
        <f t="shared" si="32"/>
        <v>0</v>
      </c>
      <c r="AG131" s="114">
        <f t="shared" si="32"/>
        <v>0</v>
      </c>
      <c r="AH131" s="298"/>
    </row>
    <row r="132" spans="1:34" ht="30" customHeight="1" thickBot="1">
      <c r="A132" s="122">
        <v>8</v>
      </c>
      <c r="B132" s="86" t="s">
        <v>237</v>
      </c>
      <c r="C132" s="5" t="s">
        <v>236</v>
      </c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39"/>
      <c r="U132" s="39">
        <f t="shared" si="29"/>
        <v>0</v>
      </c>
      <c r="V132" s="90"/>
      <c r="W132" s="114"/>
      <c r="X132" s="140"/>
      <c r="Y132" s="124"/>
      <c r="Z132" s="124"/>
      <c r="AA132" s="301">
        <v>1</v>
      </c>
      <c r="AB132" s="85">
        <f t="shared" si="30"/>
        <v>1</v>
      </c>
      <c r="AC132" s="90"/>
      <c r="AD132" s="34"/>
      <c r="AE132" s="85">
        <f t="shared" si="32"/>
        <v>1</v>
      </c>
      <c r="AF132" s="52">
        <f t="shared" si="32"/>
        <v>0</v>
      </c>
      <c r="AG132" s="114">
        <f t="shared" si="32"/>
        <v>0</v>
      </c>
      <c r="AH132" s="298"/>
    </row>
    <row r="133" spans="1:34" ht="14.25" customHeight="1" thickBot="1">
      <c r="A133" s="461" t="s">
        <v>65</v>
      </c>
      <c r="B133" s="462"/>
      <c r="C133" s="463"/>
      <c r="D133" s="202">
        <f aca="true" t="shared" si="33" ref="D133:AG133">SUM(D125:D132)</f>
        <v>0</v>
      </c>
      <c r="E133" s="203">
        <f t="shared" si="33"/>
        <v>0</v>
      </c>
      <c r="F133" s="64">
        <f t="shared" si="33"/>
        <v>1</v>
      </c>
      <c r="G133" s="64">
        <f t="shared" si="33"/>
        <v>1</v>
      </c>
      <c r="H133" s="64">
        <f t="shared" si="33"/>
        <v>0</v>
      </c>
      <c r="I133" s="64">
        <f t="shared" si="33"/>
        <v>0</v>
      </c>
      <c r="J133" s="64">
        <f t="shared" si="33"/>
        <v>1</v>
      </c>
      <c r="K133" s="64">
        <f t="shared" si="33"/>
        <v>0</v>
      </c>
      <c r="L133" s="64">
        <f t="shared" si="33"/>
        <v>0</v>
      </c>
      <c r="M133" s="64">
        <f t="shared" si="33"/>
        <v>1</v>
      </c>
      <c r="N133" s="64">
        <f t="shared" si="33"/>
        <v>1</v>
      </c>
      <c r="O133" s="64">
        <f t="shared" si="33"/>
        <v>0</v>
      </c>
      <c r="P133" s="64">
        <f t="shared" si="33"/>
        <v>0</v>
      </c>
      <c r="Q133" s="64">
        <f t="shared" si="33"/>
        <v>1</v>
      </c>
      <c r="R133" s="64">
        <f t="shared" si="33"/>
        <v>0</v>
      </c>
      <c r="S133" s="64">
        <f t="shared" si="33"/>
        <v>0</v>
      </c>
      <c r="T133" s="102">
        <f t="shared" si="33"/>
        <v>1</v>
      </c>
      <c r="U133" s="194">
        <f t="shared" si="33"/>
        <v>7</v>
      </c>
      <c r="V133" s="132">
        <f t="shared" si="33"/>
        <v>0</v>
      </c>
      <c r="W133" s="133">
        <f t="shared" si="33"/>
        <v>0</v>
      </c>
      <c r="X133" s="195">
        <f t="shared" si="33"/>
        <v>0</v>
      </c>
      <c r="Y133" s="64">
        <f t="shared" si="33"/>
        <v>6</v>
      </c>
      <c r="Z133" s="64">
        <f t="shared" si="33"/>
        <v>0</v>
      </c>
      <c r="AA133" s="102">
        <f t="shared" si="33"/>
        <v>6</v>
      </c>
      <c r="AB133" s="194">
        <f t="shared" si="33"/>
        <v>12</v>
      </c>
      <c r="AC133" s="195">
        <f t="shared" si="33"/>
        <v>0</v>
      </c>
      <c r="AD133" s="102">
        <f t="shared" si="33"/>
        <v>0</v>
      </c>
      <c r="AE133" s="194">
        <f t="shared" si="33"/>
        <v>19</v>
      </c>
      <c r="AF133" s="202">
        <f t="shared" si="33"/>
        <v>0</v>
      </c>
      <c r="AG133" s="204">
        <f t="shared" si="33"/>
        <v>0</v>
      </c>
      <c r="AH133" s="298"/>
    </row>
    <row r="134" spans="1:34" ht="15" customHeight="1" thickBot="1">
      <c r="A134" s="461" t="s">
        <v>39</v>
      </c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462"/>
      <c r="AE134" s="462"/>
      <c r="AF134" s="462"/>
      <c r="AG134" s="463"/>
      <c r="AH134" s="298"/>
    </row>
    <row r="135" spans="1:34" ht="15.75" customHeight="1">
      <c r="A135" s="122">
        <v>1</v>
      </c>
      <c r="B135" s="3" t="s">
        <v>13</v>
      </c>
      <c r="C135" s="5" t="s">
        <v>11</v>
      </c>
      <c r="D135" s="124"/>
      <c r="E135" s="124"/>
      <c r="F135" s="124"/>
      <c r="G135" s="124"/>
      <c r="H135" s="286">
        <v>3</v>
      </c>
      <c r="I135" s="124"/>
      <c r="J135" s="124"/>
      <c r="K135" s="124"/>
      <c r="L135" s="124"/>
      <c r="M135" s="286">
        <v>3</v>
      </c>
      <c r="N135" s="124"/>
      <c r="O135" s="286">
        <v>3</v>
      </c>
      <c r="P135" s="124"/>
      <c r="Q135" s="124"/>
      <c r="R135" s="211"/>
      <c r="S135" s="124"/>
      <c r="T135" s="124"/>
      <c r="U135" s="39">
        <f aca="true" t="shared" si="34" ref="U135:U150">SUM(D135:T135)</f>
        <v>9</v>
      </c>
      <c r="V135" s="113">
        <v>0</v>
      </c>
      <c r="W135" s="114">
        <v>9</v>
      </c>
      <c r="X135" s="212"/>
      <c r="Y135" s="124"/>
      <c r="Z135" s="211"/>
      <c r="AA135" s="139"/>
      <c r="AB135" s="39">
        <f aca="true" t="shared" si="35" ref="AB135:AB151">SUM(X135:AA135)</f>
        <v>0</v>
      </c>
      <c r="AC135" s="90"/>
      <c r="AD135" s="34"/>
      <c r="AE135" s="85">
        <f aca="true" t="shared" si="36" ref="AE135:AG137">U135+AB135</f>
        <v>9</v>
      </c>
      <c r="AF135" s="52">
        <f t="shared" si="36"/>
        <v>0</v>
      </c>
      <c r="AG135" s="114">
        <f t="shared" si="36"/>
        <v>9</v>
      </c>
      <c r="AH135" s="298"/>
    </row>
    <row r="136" spans="1:34" ht="15.75" customHeight="1">
      <c r="A136" s="97">
        <v>2</v>
      </c>
      <c r="B136" s="3" t="s">
        <v>12</v>
      </c>
      <c r="C136" s="5" t="s">
        <v>11</v>
      </c>
      <c r="D136" s="286">
        <v>3</v>
      </c>
      <c r="E136" s="286">
        <v>3</v>
      </c>
      <c r="F136" s="286">
        <v>3</v>
      </c>
      <c r="G136" s="286">
        <v>3</v>
      </c>
      <c r="H136" s="246"/>
      <c r="I136" s="286">
        <v>3</v>
      </c>
      <c r="J136" s="124"/>
      <c r="K136" s="246"/>
      <c r="L136" s="124"/>
      <c r="M136" s="124"/>
      <c r="N136" s="124"/>
      <c r="O136" s="7"/>
      <c r="P136" s="8">
        <v>3</v>
      </c>
      <c r="Q136" s="124"/>
      <c r="R136" s="286">
        <v>3</v>
      </c>
      <c r="S136" s="286">
        <v>3</v>
      </c>
      <c r="T136" s="124"/>
      <c r="U136" s="39">
        <f t="shared" si="34"/>
        <v>24</v>
      </c>
      <c r="V136" s="113">
        <v>6</v>
      </c>
      <c r="W136" s="114">
        <v>18</v>
      </c>
      <c r="X136" s="140"/>
      <c r="Y136" s="140"/>
      <c r="Z136" s="124"/>
      <c r="AA136" s="139"/>
      <c r="AB136" s="39">
        <f t="shared" si="35"/>
        <v>0</v>
      </c>
      <c r="AC136" s="90"/>
      <c r="AD136" s="34"/>
      <c r="AE136" s="85">
        <f t="shared" si="36"/>
        <v>24</v>
      </c>
      <c r="AF136" s="52">
        <f t="shared" si="36"/>
        <v>6</v>
      </c>
      <c r="AG136" s="114">
        <f t="shared" si="36"/>
        <v>18</v>
      </c>
      <c r="AH136" s="298"/>
    </row>
    <row r="137" spans="1:34" ht="15.75" customHeight="1">
      <c r="A137" s="51">
        <v>3</v>
      </c>
      <c r="B137" s="10" t="s">
        <v>153</v>
      </c>
      <c r="C137" s="5" t="s">
        <v>11</v>
      </c>
      <c r="D137" s="87"/>
      <c r="E137" s="87"/>
      <c r="F137" s="87"/>
      <c r="G137" s="124"/>
      <c r="H137" s="87"/>
      <c r="I137" s="87"/>
      <c r="J137" s="87">
        <v>3</v>
      </c>
      <c r="K137" s="5"/>
      <c r="L137" s="5"/>
      <c r="M137" s="5"/>
      <c r="N137" s="124"/>
      <c r="O137" s="5"/>
      <c r="P137" s="5"/>
      <c r="Q137" s="286">
        <v>3</v>
      </c>
      <c r="R137" s="5"/>
      <c r="S137" s="5"/>
      <c r="T137" s="34">
        <v>3</v>
      </c>
      <c r="U137" s="39">
        <f t="shared" si="34"/>
        <v>9</v>
      </c>
      <c r="V137" s="113">
        <v>0</v>
      </c>
      <c r="W137" s="114">
        <v>9</v>
      </c>
      <c r="X137" s="32"/>
      <c r="Y137" s="4"/>
      <c r="Z137" s="34"/>
      <c r="AA137" s="139"/>
      <c r="AB137" s="39">
        <f t="shared" si="35"/>
        <v>0</v>
      </c>
      <c r="AC137" s="90"/>
      <c r="AD137" s="34"/>
      <c r="AE137" s="39">
        <f t="shared" si="36"/>
        <v>9</v>
      </c>
      <c r="AF137" s="52">
        <f t="shared" si="36"/>
        <v>0</v>
      </c>
      <c r="AG137" s="114">
        <f t="shared" si="36"/>
        <v>9</v>
      </c>
      <c r="AH137" s="298"/>
    </row>
    <row r="138" spans="1:34" ht="15.75" customHeight="1">
      <c r="A138" s="122">
        <v>4</v>
      </c>
      <c r="B138" s="3" t="s">
        <v>227</v>
      </c>
      <c r="C138" s="5" t="s">
        <v>14</v>
      </c>
      <c r="D138" s="246"/>
      <c r="E138" s="286">
        <v>3</v>
      </c>
      <c r="F138" s="246"/>
      <c r="G138" s="253"/>
      <c r="H138" s="286">
        <v>3</v>
      </c>
      <c r="I138" s="286">
        <v>3</v>
      </c>
      <c r="J138" s="124"/>
      <c r="K138" s="124"/>
      <c r="L138" s="124"/>
      <c r="M138" s="124"/>
      <c r="N138" s="124"/>
      <c r="O138" s="286">
        <v>3</v>
      </c>
      <c r="P138" s="124"/>
      <c r="Q138" s="124"/>
      <c r="R138" s="286">
        <v>3</v>
      </c>
      <c r="S138" s="124"/>
      <c r="T138" s="124"/>
      <c r="U138" s="39">
        <f t="shared" si="34"/>
        <v>15</v>
      </c>
      <c r="V138" s="113">
        <v>3</v>
      </c>
      <c r="W138" s="114">
        <v>12</v>
      </c>
      <c r="X138" s="212"/>
      <c r="Y138" s="124"/>
      <c r="Z138" s="124"/>
      <c r="AA138" s="139"/>
      <c r="AB138" s="39">
        <f t="shared" si="35"/>
        <v>0</v>
      </c>
      <c r="AC138" s="90"/>
      <c r="AD138" s="34"/>
      <c r="AE138" s="39">
        <f aca="true" t="shared" si="37" ref="AE138:AE151">U138+AB138</f>
        <v>15</v>
      </c>
      <c r="AF138" s="52">
        <f aca="true" t="shared" si="38" ref="AF138:AF151">V138+AC138</f>
        <v>3</v>
      </c>
      <c r="AG138" s="114">
        <f aca="true" t="shared" si="39" ref="AG138:AG151">W138+AD138</f>
        <v>12</v>
      </c>
      <c r="AH138" s="298"/>
    </row>
    <row r="139" spans="1:34" ht="15.75" customHeight="1">
      <c r="A139" s="97">
        <v>5</v>
      </c>
      <c r="B139" s="3" t="s">
        <v>303</v>
      </c>
      <c r="C139" s="5" t="s">
        <v>14</v>
      </c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286">
        <v>3</v>
      </c>
      <c r="Q139" s="124"/>
      <c r="R139" s="124"/>
      <c r="S139" s="124"/>
      <c r="T139" s="139"/>
      <c r="U139" s="39">
        <f t="shared" si="34"/>
        <v>3</v>
      </c>
      <c r="V139" s="113">
        <v>0</v>
      </c>
      <c r="W139" s="114">
        <v>3</v>
      </c>
      <c r="X139" s="140"/>
      <c r="Y139" s="211"/>
      <c r="Z139" s="124"/>
      <c r="AA139" s="139"/>
      <c r="AB139" s="39">
        <f t="shared" si="35"/>
        <v>0</v>
      </c>
      <c r="AC139" s="90"/>
      <c r="AD139" s="34"/>
      <c r="AE139" s="39">
        <f t="shared" si="37"/>
        <v>3</v>
      </c>
      <c r="AF139" s="52">
        <f t="shared" si="38"/>
        <v>0</v>
      </c>
      <c r="AG139" s="114">
        <f t="shared" si="39"/>
        <v>3</v>
      </c>
      <c r="AH139" s="298"/>
    </row>
    <row r="140" spans="1:34" ht="15.75" customHeight="1">
      <c r="A140" s="51">
        <v>6</v>
      </c>
      <c r="B140" s="3" t="s">
        <v>228</v>
      </c>
      <c r="C140" s="5" t="s">
        <v>14</v>
      </c>
      <c r="D140" s="286">
        <v>3</v>
      </c>
      <c r="E140" s="124"/>
      <c r="F140" s="253"/>
      <c r="G140" s="286">
        <v>3</v>
      </c>
      <c r="H140" s="124"/>
      <c r="I140" s="124"/>
      <c r="J140" s="286">
        <v>3</v>
      </c>
      <c r="K140" s="124"/>
      <c r="L140" s="124"/>
      <c r="M140" s="124"/>
      <c r="N140" s="124"/>
      <c r="O140" s="124"/>
      <c r="P140" s="124"/>
      <c r="Q140" s="124"/>
      <c r="R140" s="124"/>
      <c r="S140" s="124"/>
      <c r="T140" s="139"/>
      <c r="U140" s="39">
        <f t="shared" si="34"/>
        <v>9</v>
      </c>
      <c r="V140" s="113">
        <v>6</v>
      </c>
      <c r="W140" s="114">
        <v>3</v>
      </c>
      <c r="X140" s="140"/>
      <c r="Y140" s="124"/>
      <c r="Z140" s="124"/>
      <c r="AA140" s="139"/>
      <c r="AB140" s="39">
        <f t="shared" si="35"/>
        <v>0</v>
      </c>
      <c r="AC140" s="90"/>
      <c r="AD140" s="34"/>
      <c r="AE140" s="39">
        <f t="shared" si="37"/>
        <v>9</v>
      </c>
      <c r="AF140" s="52">
        <f t="shared" si="38"/>
        <v>6</v>
      </c>
      <c r="AG140" s="114">
        <f t="shared" si="39"/>
        <v>3</v>
      </c>
      <c r="AH140" s="298"/>
    </row>
    <row r="141" spans="1:34" ht="15.75" customHeight="1">
      <c r="A141" s="122">
        <v>7</v>
      </c>
      <c r="B141" s="3" t="s">
        <v>229</v>
      </c>
      <c r="C141" s="5" t="s">
        <v>14</v>
      </c>
      <c r="D141" s="124"/>
      <c r="E141" s="124"/>
      <c r="F141" s="286">
        <v>3</v>
      </c>
      <c r="G141" s="124"/>
      <c r="H141" s="124"/>
      <c r="I141" s="124"/>
      <c r="J141" s="246"/>
      <c r="K141" s="124"/>
      <c r="L141" s="124"/>
      <c r="M141" s="286">
        <v>3</v>
      </c>
      <c r="N141" s="124"/>
      <c r="O141" s="124"/>
      <c r="P141" s="124"/>
      <c r="Q141" s="286">
        <v>3</v>
      </c>
      <c r="R141" s="124"/>
      <c r="S141" s="301">
        <v>3</v>
      </c>
      <c r="T141" s="301">
        <v>3</v>
      </c>
      <c r="U141" s="39">
        <f t="shared" si="34"/>
        <v>15</v>
      </c>
      <c r="V141" s="113">
        <v>0</v>
      </c>
      <c r="W141" s="114">
        <v>15</v>
      </c>
      <c r="X141" s="140"/>
      <c r="Y141" s="124"/>
      <c r="Z141" s="124"/>
      <c r="AA141" s="139"/>
      <c r="AB141" s="39">
        <f t="shared" si="35"/>
        <v>0</v>
      </c>
      <c r="AC141" s="90"/>
      <c r="AD141" s="34"/>
      <c r="AE141" s="39">
        <f t="shared" si="37"/>
        <v>15</v>
      </c>
      <c r="AF141" s="52">
        <f t="shared" si="38"/>
        <v>0</v>
      </c>
      <c r="AG141" s="114">
        <f t="shared" si="39"/>
        <v>15</v>
      </c>
      <c r="AH141" s="298"/>
    </row>
    <row r="142" spans="1:34" ht="15.75" customHeight="1">
      <c r="A142" s="97">
        <v>8</v>
      </c>
      <c r="B142" s="3" t="s">
        <v>176</v>
      </c>
      <c r="C142" s="5" t="s">
        <v>127</v>
      </c>
      <c r="D142" s="124"/>
      <c r="E142" s="286">
        <v>1</v>
      </c>
      <c r="F142" s="286">
        <v>1</v>
      </c>
      <c r="G142" s="286">
        <v>1</v>
      </c>
      <c r="H142" s="286">
        <v>1</v>
      </c>
      <c r="I142" s="124"/>
      <c r="J142" s="124"/>
      <c r="K142" s="124"/>
      <c r="L142" s="124"/>
      <c r="M142" s="286">
        <v>1</v>
      </c>
      <c r="N142" s="124"/>
      <c r="O142" s="124"/>
      <c r="P142" s="124"/>
      <c r="Q142" s="124"/>
      <c r="R142" s="286">
        <v>1</v>
      </c>
      <c r="S142" s="124"/>
      <c r="T142" s="286">
        <v>1</v>
      </c>
      <c r="U142" s="39">
        <f t="shared" si="34"/>
        <v>7</v>
      </c>
      <c r="V142" s="113"/>
      <c r="W142" s="114"/>
      <c r="X142" s="140"/>
      <c r="Y142" s="124"/>
      <c r="Z142" s="124"/>
      <c r="AA142" s="139"/>
      <c r="AB142" s="39">
        <f t="shared" si="35"/>
        <v>0</v>
      </c>
      <c r="AC142" s="90"/>
      <c r="AD142" s="34"/>
      <c r="AE142" s="39">
        <f t="shared" si="37"/>
        <v>7</v>
      </c>
      <c r="AF142" s="52">
        <f t="shared" si="38"/>
        <v>0</v>
      </c>
      <c r="AG142" s="114">
        <f t="shared" si="39"/>
        <v>0</v>
      </c>
      <c r="AH142" s="298"/>
    </row>
    <row r="143" spans="1:34" ht="15.75" customHeight="1">
      <c r="A143" s="51">
        <v>9</v>
      </c>
      <c r="B143" s="3" t="s">
        <v>142</v>
      </c>
      <c r="C143" s="5" t="s">
        <v>127</v>
      </c>
      <c r="D143" s="286">
        <v>1</v>
      </c>
      <c r="E143" s="124"/>
      <c r="F143" s="124"/>
      <c r="G143" s="124"/>
      <c r="H143" s="124"/>
      <c r="I143" s="124"/>
      <c r="J143" s="124"/>
      <c r="K143" s="124"/>
      <c r="L143" s="124"/>
      <c r="M143" s="246"/>
      <c r="N143" s="124"/>
      <c r="O143" s="286">
        <v>1</v>
      </c>
      <c r="P143" s="286">
        <v>1</v>
      </c>
      <c r="Q143" s="286">
        <v>1</v>
      </c>
      <c r="R143" s="246"/>
      <c r="S143" s="246"/>
      <c r="T143" s="139"/>
      <c r="U143" s="39">
        <f t="shared" si="34"/>
        <v>4</v>
      </c>
      <c r="V143" s="113"/>
      <c r="W143" s="114"/>
      <c r="X143" s="140"/>
      <c r="Y143" s="124"/>
      <c r="Z143" s="124"/>
      <c r="AA143" s="139"/>
      <c r="AB143" s="39">
        <f t="shared" si="35"/>
        <v>0</v>
      </c>
      <c r="AC143" s="90"/>
      <c r="AD143" s="34"/>
      <c r="AE143" s="39">
        <f t="shared" si="37"/>
        <v>4</v>
      </c>
      <c r="AF143" s="52">
        <f t="shared" si="38"/>
        <v>0</v>
      </c>
      <c r="AG143" s="114">
        <f t="shared" si="39"/>
        <v>0</v>
      </c>
      <c r="AH143" s="298"/>
    </row>
    <row r="144" spans="1:34" ht="15.75" customHeight="1">
      <c r="A144" s="122">
        <v>10</v>
      </c>
      <c r="B144" s="3" t="s">
        <v>174</v>
      </c>
      <c r="C144" s="5" t="s">
        <v>127</v>
      </c>
      <c r="D144" s="124"/>
      <c r="E144" s="124"/>
      <c r="F144" s="124"/>
      <c r="G144" s="124"/>
      <c r="H144" s="124"/>
      <c r="I144" s="286">
        <v>1</v>
      </c>
      <c r="J144" s="286">
        <v>1</v>
      </c>
      <c r="K144" s="124"/>
      <c r="L144" s="124"/>
      <c r="M144" s="253"/>
      <c r="N144" s="124"/>
      <c r="O144" s="124"/>
      <c r="P144" s="124"/>
      <c r="Q144" s="124"/>
      <c r="R144" s="124"/>
      <c r="S144" s="286">
        <v>1</v>
      </c>
      <c r="T144" s="139"/>
      <c r="U144" s="39">
        <f t="shared" si="34"/>
        <v>3</v>
      </c>
      <c r="V144" s="113"/>
      <c r="W144" s="114"/>
      <c r="X144" s="140"/>
      <c r="Y144" s="124"/>
      <c r="Z144" s="124"/>
      <c r="AA144" s="139"/>
      <c r="AB144" s="39">
        <f t="shared" si="35"/>
        <v>0</v>
      </c>
      <c r="AC144" s="90"/>
      <c r="AD144" s="34"/>
      <c r="AE144" s="39">
        <f t="shared" si="37"/>
        <v>3</v>
      </c>
      <c r="AF144" s="52">
        <f t="shared" si="38"/>
        <v>0</v>
      </c>
      <c r="AG144" s="114">
        <f t="shared" si="39"/>
        <v>0</v>
      </c>
      <c r="AH144" s="298"/>
    </row>
    <row r="145" spans="1:35" s="123" customFormat="1" ht="15.75" customHeight="1">
      <c r="A145" s="97">
        <v>11</v>
      </c>
      <c r="B145" s="82" t="s">
        <v>27</v>
      </c>
      <c r="C145" s="5" t="s">
        <v>26</v>
      </c>
      <c r="D145" s="9">
        <v>2</v>
      </c>
      <c r="E145" s="9">
        <v>2</v>
      </c>
      <c r="F145" s="9">
        <v>2</v>
      </c>
      <c r="G145" s="9">
        <v>2</v>
      </c>
      <c r="H145" s="9">
        <v>2</v>
      </c>
      <c r="I145" s="9">
        <v>2</v>
      </c>
      <c r="J145" s="9">
        <v>2</v>
      </c>
      <c r="K145" s="260"/>
      <c r="L145" s="260"/>
      <c r="M145" s="9">
        <v>1</v>
      </c>
      <c r="N145" s="124"/>
      <c r="O145" s="9">
        <v>1</v>
      </c>
      <c r="P145" s="9">
        <v>1</v>
      </c>
      <c r="Q145" s="9">
        <v>1</v>
      </c>
      <c r="R145" s="9">
        <v>1</v>
      </c>
      <c r="S145" s="286">
        <v>1</v>
      </c>
      <c r="T145" s="36">
        <v>1</v>
      </c>
      <c r="U145" s="39">
        <f t="shared" si="34"/>
        <v>21</v>
      </c>
      <c r="V145" s="90"/>
      <c r="W145" s="114"/>
      <c r="X145" s="38"/>
      <c r="Y145" s="6"/>
      <c r="Z145" s="84"/>
      <c r="AA145" s="36"/>
      <c r="AB145" s="39">
        <f t="shared" si="35"/>
        <v>0</v>
      </c>
      <c r="AC145" s="90"/>
      <c r="AD145" s="34"/>
      <c r="AE145" s="39">
        <f t="shared" si="37"/>
        <v>21</v>
      </c>
      <c r="AF145" s="52">
        <f t="shared" si="38"/>
        <v>0</v>
      </c>
      <c r="AG145" s="114">
        <f t="shared" si="39"/>
        <v>0</v>
      </c>
      <c r="AH145" s="298"/>
      <c r="AI145"/>
    </row>
    <row r="146" spans="1:35" s="123" customFormat="1" ht="15.75" customHeight="1">
      <c r="A146" s="51">
        <v>12</v>
      </c>
      <c r="B146" s="82" t="s">
        <v>126</v>
      </c>
      <c r="C146" s="5" t="s">
        <v>26</v>
      </c>
      <c r="D146" s="9"/>
      <c r="E146" s="9"/>
      <c r="F146" s="9"/>
      <c r="G146" s="248"/>
      <c r="H146" s="9"/>
      <c r="I146" s="9"/>
      <c r="J146" s="9"/>
      <c r="K146" s="248"/>
      <c r="L146" s="248"/>
      <c r="M146" s="248"/>
      <c r="N146" s="124"/>
      <c r="O146" s="5"/>
      <c r="P146" s="5"/>
      <c r="Q146" s="5"/>
      <c r="R146" s="5"/>
      <c r="S146" s="5"/>
      <c r="T146" s="5"/>
      <c r="U146" s="39">
        <f t="shared" si="34"/>
        <v>0</v>
      </c>
      <c r="V146" s="90"/>
      <c r="W146" s="114"/>
      <c r="X146" s="38"/>
      <c r="Y146" s="6"/>
      <c r="Z146" s="84"/>
      <c r="AA146" s="36"/>
      <c r="AB146" s="39">
        <f t="shared" si="35"/>
        <v>0</v>
      </c>
      <c r="AC146" s="90"/>
      <c r="AD146" s="34"/>
      <c r="AE146" s="39">
        <f t="shared" si="37"/>
        <v>0</v>
      </c>
      <c r="AF146" s="52">
        <f t="shared" si="38"/>
        <v>0</v>
      </c>
      <c r="AG146" s="114">
        <f t="shared" si="39"/>
        <v>0</v>
      </c>
      <c r="AH146" s="298"/>
      <c r="AI146"/>
    </row>
    <row r="147" spans="1:34" ht="15.75" customHeight="1">
      <c r="A147" s="122">
        <v>13</v>
      </c>
      <c r="B147" s="3" t="s">
        <v>31</v>
      </c>
      <c r="C147" s="5" t="s">
        <v>30</v>
      </c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39"/>
      <c r="U147" s="39">
        <f t="shared" si="34"/>
        <v>0</v>
      </c>
      <c r="V147" s="90"/>
      <c r="W147" s="114"/>
      <c r="X147" s="140"/>
      <c r="Y147" s="140"/>
      <c r="Z147" s="140"/>
      <c r="AA147" s="139"/>
      <c r="AB147" s="39">
        <f t="shared" si="35"/>
        <v>0</v>
      </c>
      <c r="AC147" s="90"/>
      <c r="AD147" s="34"/>
      <c r="AE147" s="39">
        <f t="shared" si="37"/>
        <v>0</v>
      </c>
      <c r="AF147" s="52">
        <f t="shared" si="38"/>
        <v>0</v>
      </c>
      <c r="AG147" s="114">
        <f t="shared" si="39"/>
        <v>0</v>
      </c>
      <c r="AH147" s="298"/>
    </row>
    <row r="148" spans="1:34" ht="15.75" customHeight="1">
      <c r="A148" s="97">
        <v>14</v>
      </c>
      <c r="B148" s="3" t="s">
        <v>104</v>
      </c>
      <c r="C148" s="5" t="s">
        <v>30</v>
      </c>
      <c r="D148" s="286">
        <v>2</v>
      </c>
      <c r="E148" s="124"/>
      <c r="F148" s="124"/>
      <c r="G148" s="124"/>
      <c r="H148" s="286">
        <v>2</v>
      </c>
      <c r="I148" s="124"/>
      <c r="J148" s="124"/>
      <c r="K148" s="124"/>
      <c r="L148" s="124"/>
      <c r="M148" s="124"/>
      <c r="N148" s="124"/>
      <c r="O148" s="286">
        <v>2</v>
      </c>
      <c r="P148" s="286">
        <v>2</v>
      </c>
      <c r="Q148" s="124"/>
      <c r="R148" s="124"/>
      <c r="S148" s="124"/>
      <c r="T148" s="139"/>
      <c r="U148" s="39">
        <f t="shared" si="34"/>
        <v>8</v>
      </c>
      <c r="V148" s="90"/>
      <c r="W148" s="114"/>
      <c r="X148" s="140"/>
      <c r="Y148" s="124"/>
      <c r="Z148" s="124"/>
      <c r="AA148" s="139"/>
      <c r="AB148" s="39">
        <f t="shared" si="35"/>
        <v>0</v>
      </c>
      <c r="AC148" s="90"/>
      <c r="AD148" s="34"/>
      <c r="AE148" s="39">
        <f t="shared" si="37"/>
        <v>8</v>
      </c>
      <c r="AF148" s="52">
        <f t="shared" si="38"/>
        <v>0</v>
      </c>
      <c r="AG148" s="114">
        <f t="shared" si="39"/>
        <v>0</v>
      </c>
      <c r="AH148" s="298"/>
    </row>
    <row r="149" spans="1:34" ht="15.75" customHeight="1">
      <c r="A149" s="51">
        <v>15</v>
      </c>
      <c r="B149" s="3" t="s">
        <v>125</v>
      </c>
      <c r="C149" s="5" t="s">
        <v>30</v>
      </c>
      <c r="D149" s="124"/>
      <c r="E149" s="124"/>
      <c r="F149" s="124"/>
      <c r="G149" s="124"/>
      <c r="H149" s="124"/>
      <c r="I149" s="286">
        <v>2</v>
      </c>
      <c r="J149" s="124"/>
      <c r="K149" s="124"/>
      <c r="L149" s="124"/>
      <c r="M149" s="124"/>
      <c r="N149" s="124"/>
      <c r="O149" s="124"/>
      <c r="P149" s="124"/>
      <c r="Q149" s="286">
        <v>3</v>
      </c>
      <c r="R149" s="124"/>
      <c r="S149" s="124"/>
      <c r="T149" s="139"/>
      <c r="U149" s="39">
        <f t="shared" si="34"/>
        <v>5</v>
      </c>
      <c r="V149" s="90"/>
      <c r="W149" s="114"/>
      <c r="X149" s="140"/>
      <c r="Y149" s="124"/>
      <c r="Z149" s="124"/>
      <c r="AA149" s="139"/>
      <c r="AB149" s="39">
        <f t="shared" si="35"/>
        <v>0</v>
      </c>
      <c r="AC149" s="90"/>
      <c r="AD149" s="34"/>
      <c r="AE149" s="39">
        <f t="shared" si="37"/>
        <v>5</v>
      </c>
      <c r="AF149" s="52">
        <f t="shared" si="38"/>
        <v>0</v>
      </c>
      <c r="AG149" s="114">
        <f t="shared" si="39"/>
        <v>0</v>
      </c>
      <c r="AH149" s="298"/>
    </row>
    <row r="150" spans="1:34" ht="15.75" customHeight="1">
      <c r="A150" s="122">
        <v>16</v>
      </c>
      <c r="B150" s="82" t="s">
        <v>195</v>
      </c>
      <c r="C150" s="9" t="s">
        <v>30</v>
      </c>
      <c r="D150" s="187"/>
      <c r="E150" s="287">
        <v>2</v>
      </c>
      <c r="F150" s="287">
        <v>3</v>
      </c>
      <c r="G150" s="187">
        <v>3</v>
      </c>
      <c r="H150" s="187"/>
      <c r="I150" s="187"/>
      <c r="J150" s="287">
        <v>3</v>
      </c>
      <c r="K150" s="187"/>
      <c r="L150" s="187"/>
      <c r="M150" s="287">
        <v>3</v>
      </c>
      <c r="N150" s="187"/>
      <c r="O150" s="187"/>
      <c r="P150" s="187"/>
      <c r="Q150" s="187"/>
      <c r="R150" s="287">
        <v>2</v>
      </c>
      <c r="S150" s="287">
        <v>2</v>
      </c>
      <c r="T150" s="306">
        <v>3</v>
      </c>
      <c r="U150" s="39">
        <f t="shared" si="34"/>
        <v>21</v>
      </c>
      <c r="V150" s="213"/>
      <c r="W150" s="116"/>
      <c r="X150" s="192"/>
      <c r="Y150" s="187"/>
      <c r="Z150" s="187"/>
      <c r="AA150" s="188"/>
      <c r="AB150" s="39">
        <f t="shared" si="35"/>
        <v>0</v>
      </c>
      <c r="AC150" s="213"/>
      <c r="AD150" s="36"/>
      <c r="AE150" s="39">
        <f t="shared" si="37"/>
        <v>21</v>
      </c>
      <c r="AF150" s="52">
        <f>V150+AC150</f>
        <v>0</v>
      </c>
      <c r="AG150" s="114">
        <f>W150+AD150</f>
        <v>0</v>
      </c>
      <c r="AH150" s="298"/>
    </row>
    <row r="151" spans="1:34" ht="15.75" customHeight="1" thickBot="1">
      <c r="A151" s="97">
        <v>17</v>
      </c>
      <c r="B151" s="82"/>
      <c r="C151" s="9" t="s">
        <v>30</v>
      </c>
      <c r="D151" s="262"/>
      <c r="E151" s="262"/>
      <c r="F151" s="262"/>
      <c r="G151" s="262"/>
      <c r="H151" s="187"/>
      <c r="I151" s="187"/>
      <c r="J151" s="187"/>
      <c r="K151" s="187"/>
      <c r="L151" s="187"/>
      <c r="M151" s="262"/>
      <c r="N151" s="187"/>
      <c r="O151" s="187"/>
      <c r="P151" s="187"/>
      <c r="Q151" s="187"/>
      <c r="R151" s="187"/>
      <c r="S151" s="187"/>
      <c r="T151" s="263"/>
      <c r="U151" s="65">
        <f>SUM(D151:T151)</f>
        <v>0</v>
      </c>
      <c r="V151" s="213"/>
      <c r="W151" s="116"/>
      <c r="X151" s="192"/>
      <c r="Y151" s="187"/>
      <c r="Z151" s="187"/>
      <c r="AA151" s="187"/>
      <c r="AB151" s="65">
        <f t="shared" si="35"/>
        <v>0</v>
      </c>
      <c r="AC151" s="213"/>
      <c r="AD151" s="36"/>
      <c r="AE151" s="189">
        <f t="shared" si="37"/>
        <v>0</v>
      </c>
      <c r="AF151" s="190">
        <f t="shared" si="38"/>
        <v>0</v>
      </c>
      <c r="AG151" s="116">
        <f t="shared" si="39"/>
        <v>0</v>
      </c>
      <c r="AH151" s="298"/>
    </row>
    <row r="152" spans="1:34" ht="15.75" customHeight="1" thickBot="1">
      <c r="A152" s="464" t="s">
        <v>65</v>
      </c>
      <c r="B152" s="465"/>
      <c r="C152" s="465"/>
      <c r="D152" s="64">
        <f aca="true" t="shared" si="40" ref="D152:T152">SUM(D135:D145)+SUM(D146:D151)</f>
        <v>11</v>
      </c>
      <c r="E152" s="64">
        <f t="shared" si="40"/>
        <v>11</v>
      </c>
      <c r="F152" s="64">
        <f t="shared" si="40"/>
        <v>12</v>
      </c>
      <c r="G152" s="64">
        <f t="shared" si="40"/>
        <v>12</v>
      </c>
      <c r="H152" s="64">
        <f t="shared" si="40"/>
        <v>11</v>
      </c>
      <c r="I152" s="64">
        <f t="shared" si="40"/>
        <v>11</v>
      </c>
      <c r="J152" s="64">
        <f t="shared" si="40"/>
        <v>12</v>
      </c>
      <c r="K152" s="64">
        <f t="shared" si="40"/>
        <v>0</v>
      </c>
      <c r="L152" s="64">
        <f t="shared" si="40"/>
        <v>0</v>
      </c>
      <c r="M152" s="64">
        <f t="shared" si="40"/>
        <v>11</v>
      </c>
      <c r="N152" s="64">
        <f t="shared" si="40"/>
        <v>0</v>
      </c>
      <c r="O152" s="64">
        <f t="shared" si="40"/>
        <v>10</v>
      </c>
      <c r="P152" s="64">
        <f t="shared" si="40"/>
        <v>10</v>
      </c>
      <c r="Q152" s="64">
        <f t="shared" si="40"/>
        <v>11</v>
      </c>
      <c r="R152" s="64">
        <f t="shared" si="40"/>
        <v>10</v>
      </c>
      <c r="S152" s="64">
        <f t="shared" si="40"/>
        <v>10</v>
      </c>
      <c r="T152" s="102">
        <f t="shared" si="40"/>
        <v>11</v>
      </c>
      <c r="U152" s="194">
        <f>SUM(U135:U151)</f>
        <v>153</v>
      </c>
      <c r="V152" s="132">
        <f>SUM(V135:V151)</f>
        <v>15</v>
      </c>
      <c r="W152" s="132">
        <f>SUM(W135:W151)</f>
        <v>69</v>
      </c>
      <c r="X152" s="195">
        <f>SUM(X135:X145)+SUM(X146:X151)</f>
        <v>0</v>
      </c>
      <c r="Y152" s="64">
        <f>SUM(Y135:Y145)+SUM(Y146:Y151)</f>
        <v>0</v>
      </c>
      <c r="Z152" s="64">
        <f>SUM(Z135:Z145)+SUM(Z146:Z151)</f>
        <v>0</v>
      </c>
      <c r="AA152" s="102">
        <f>SUM(AA135:AA145)+SUM(AA146:AA151)</f>
        <v>0</v>
      </c>
      <c r="AB152" s="194">
        <f>SUM(AB135:AB151)</f>
        <v>0</v>
      </c>
      <c r="AC152" s="195">
        <f>SUM(AC135:AC145)+SUM(AC146:AC151)</f>
        <v>0</v>
      </c>
      <c r="AD152" s="102">
        <f>SUM(AD135:AD145)+SUM(AD146:AD151)</f>
        <v>0</v>
      </c>
      <c r="AE152" s="194">
        <f>SUM(AE135:AE151)</f>
        <v>153</v>
      </c>
      <c r="AF152" s="195">
        <f>SUM(AF135:AF145)+SUM(AF146:AF151)</f>
        <v>15</v>
      </c>
      <c r="AG152" s="133">
        <f>SUM(AG135:AG145)+SUM(AG146:AG151)</f>
        <v>69</v>
      </c>
      <c r="AH152" s="298"/>
    </row>
    <row r="153" spans="1:35" s="123" customFormat="1" ht="15.75" customHeight="1" thickBot="1">
      <c r="A153" s="453" t="s">
        <v>243</v>
      </c>
      <c r="B153" s="454"/>
      <c r="C153" s="455"/>
      <c r="D153" s="215">
        <f aca="true" t="shared" si="41" ref="D153:AG153">D96+D117+D120+D133+D152</f>
        <v>40</v>
      </c>
      <c r="E153" s="215">
        <f t="shared" si="41"/>
        <v>40</v>
      </c>
      <c r="F153" s="215">
        <f t="shared" si="41"/>
        <v>44</v>
      </c>
      <c r="G153" s="215">
        <f t="shared" si="41"/>
        <v>44</v>
      </c>
      <c r="H153" s="215">
        <f t="shared" si="41"/>
        <v>41</v>
      </c>
      <c r="I153" s="215">
        <f t="shared" si="41"/>
        <v>41</v>
      </c>
      <c r="J153" s="215">
        <f t="shared" si="41"/>
        <v>45</v>
      </c>
      <c r="K153" s="215">
        <f t="shared" si="41"/>
        <v>31</v>
      </c>
      <c r="L153" s="215">
        <f t="shared" si="41"/>
        <v>31</v>
      </c>
      <c r="M153" s="215">
        <f t="shared" si="41"/>
        <v>45</v>
      </c>
      <c r="N153" s="215">
        <f t="shared" si="41"/>
        <v>34</v>
      </c>
      <c r="O153" s="215">
        <f t="shared" si="41"/>
        <v>42</v>
      </c>
      <c r="P153" s="215">
        <f t="shared" si="41"/>
        <v>42</v>
      </c>
      <c r="Q153" s="215">
        <f t="shared" si="41"/>
        <v>47</v>
      </c>
      <c r="R153" s="215">
        <f t="shared" si="41"/>
        <v>44</v>
      </c>
      <c r="S153" s="215">
        <f t="shared" si="41"/>
        <v>44</v>
      </c>
      <c r="T153" s="216">
        <f t="shared" si="41"/>
        <v>49</v>
      </c>
      <c r="U153" s="217">
        <f t="shared" si="41"/>
        <v>704</v>
      </c>
      <c r="V153" s="218">
        <f t="shared" si="41"/>
        <v>252</v>
      </c>
      <c r="W153" s="219">
        <f t="shared" si="41"/>
        <v>126</v>
      </c>
      <c r="X153" s="220">
        <f t="shared" si="41"/>
        <v>35</v>
      </c>
      <c r="Y153" s="215">
        <f t="shared" si="41"/>
        <v>39</v>
      </c>
      <c r="Z153" s="215">
        <f t="shared" si="41"/>
        <v>35</v>
      </c>
      <c r="AA153" s="216">
        <f t="shared" si="41"/>
        <v>39</v>
      </c>
      <c r="AB153" s="217">
        <f t="shared" si="41"/>
        <v>148</v>
      </c>
      <c r="AC153" s="220">
        <f t="shared" si="41"/>
        <v>72</v>
      </c>
      <c r="AD153" s="216">
        <f t="shared" si="41"/>
        <v>0</v>
      </c>
      <c r="AE153" s="217">
        <f t="shared" si="41"/>
        <v>852</v>
      </c>
      <c r="AF153" s="218">
        <f t="shared" si="41"/>
        <v>324</v>
      </c>
      <c r="AG153" s="219">
        <f t="shared" si="41"/>
        <v>126</v>
      </c>
      <c r="AH153" s="298"/>
      <c r="AI153"/>
    </row>
    <row r="154" spans="1:34" ht="15.75" customHeight="1" thickBot="1">
      <c r="A154" s="461" t="s">
        <v>250</v>
      </c>
      <c r="B154" s="462"/>
      <c r="C154" s="462"/>
      <c r="D154" s="466"/>
      <c r="E154" s="466"/>
      <c r="F154" s="466"/>
      <c r="G154" s="466"/>
      <c r="H154" s="466"/>
      <c r="I154" s="466"/>
      <c r="J154" s="466"/>
      <c r="K154" s="466"/>
      <c r="L154" s="466"/>
      <c r="M154" s="466"/>
      <c r="N154" s="466"/>
      <c r="O154" s="466"/>
      <c r="P154" s="466"/>
      <c r="Q154" s="466"/>
      <c r="R154" s="466"/>
      <c r="S154" s="466"/>
      <c r="T154" s="466"/>
      <c r="U154" s="462"/>
      <c r="V154" s="462"/>
      <c r="W154" s="462"/>
      <c r="X154" s="462"/>
      <c r="Y154" s="462"/>
      <c r="Z154" s="462"/>
      <c r="AA154" s="462"/>
      <c r="AB154" s="462"/>
      <c r="AC154" s="462"/>
      <c r="AD154" s="462"/>
      <c r="AE154" s="462"/>
      <c r="AF154" s="462"/>
      <c r="AG154" s="463"/>
      <c r="AH154" s="298"/>
    </row>
    <row r="155" spans="1:34" ht="15.75" customHeight="1">
      <c r="A155" s="52">
        <v>1</v>
      </c>
      <c r="B155" s="3" t="s">
        <v>9</v>
      </c>
      <c r="C155" s="5" t="s">
        <v>45</v>
      </c>
      <c r="D155" s="124"/>
      <c r="E155" s="286">
        <v>2</v>
      </c>
      <c r="F155" s="124"/>
      <c r="G155" s="124"/>
      <c r="H155" s="286">
        <v>2</v>
      </c>
      <c r="I155" s="124"/>
      <c r="J155" s="124"/>
      <c r="K155" s="286">
        <v>3</v>
      </c>
      <c r="L155" s="124"/>
      <c r="M155" s="124"/>
      <c r="N155" s="124"/>
      <c r="O155" s="286">
        <v>2</v>
      </c>
      <c r="P155" s="124"/>
      <c r="Q155" s="124"/>
      <c r="R155" s="124"/>
      <c r="S155" s="286">
        <v>2</v>
      </c>
      <c r="T155" s="124"/>
      <c r="U155" s="39">
        <f aca="true" t="shared" si="42" ref="U155:U179">SUM(D155:T155)</f>
        <v>11</v>
      </c>
      <c r="V155" s="113"/>
      <c r="W155" s="114"/>
      <c r="X155" s="140"/>
      <c r="Y155" s="124"/>
      <c r="Z155" s="124"/>
      <c r="AA155" s="139"/>
      <c r="AB155" s="85">
        <f aca="true" t="shared" si="43" ref="AB155:AB179">SUM(X155:AA155)</f>
        <v>0</v>
      </c>
      <c r="AC155" s="90"/>
      <c r="AD155" s="34"/>
      <c r="AE155" s="85">
        <f aca="true" t="shared" si="44" ref="AE155:AE179">U155+AB155</f>
        <v>11</v>
      </c>
      <c r="AF155" s="52">
        <f aca="true" t="shared" si="45" ref="AF155:AF179">V155+AC155</f>
        <v>0</v>
      </c>
      <c r="AG155" s="114">
        <f aca="true" t="shared" si="46" ref="AG155:AG179">W155+AD155</f>
        <v>0</v>
      </c>
      <c r="AH155" s="298"/>
    </row>
    <row r="156" spans="1:34" ht="15.75" customHeight="1">
      <c r="A156" s="122">
        <v>2</v>
      </c>
      <c r="B156" s="3" t="s">
        <v>42</v>
      </c>
      <c r="C156" s="5" t="s">
        <v>45</v>
      </c>
      <c r="D156" s="124"/>
      <c r="E156" s="124"/>
      <c r="F156" s="124"/>
      <c r="G156" s="124"/>
      <c r="H156" s="286">
        <v>2</v>
      </c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39"/>
      <c r="U156" s="39">
        <f t="shared" si="42"/>
        <v>2</v>
      </c>
      <c r="V156" s="113"/>
      <c r="W156" s="114"/>
      <c r="X156" s="140"/>
      <c r="Y156" s="124"/>
      <c r="Z156" s="124">
        <v>2</v>
      </c>
      <c r="AA156" s="139"/>
      <c r="AB156" s="39">
        <f t="shared" si="43"/>
        <v>2</v>
      </c>
      <c r="AC156" s="90"/>
      <c r="AD156" s="34"/>
      <c r="AE156" s="85">
        <f t="shared" si="44"/>
        <v>4</v>
      </c>
      <c r="AF156" s="52">
        <f t="shared" si="45"/>
        <v>0</v>
      </c>
      <c r="AG156" s="114">
        <f t="shared" si="46"/>
        <v>0</v>
      </c>
      <c r="AH156" s="298"/>
    </row>
    <row r="157" spans="1:34" ht="15.75" customHeight="1">
      <c r="A157" s="122">
        <v>3</v>
      </c>
      <c r="B157" s="3" t="s">
        <v>122</v>
      </c>
      <c r="C157" s="5" t="s">
        <v>45</v>
      </c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39">
        <f t="shared" si="42"/>
        <v>0</v>
      </c>
      <c r="V157" s="113"/>
      <c r="W157" s="114"/>
      <c r="X157" s="140"/>
      <c r="Y157" s="124"/>
      <c r="Z157" s="286">
        <v>2</v>
      </c>
      <c r="AA157" s="139"/>
      <c r="AB157" s="39">
        <f t="shared" si="43"/>
        <v>2</v>
      </c>
      <c r="AC157" s="34"/>
      <c r="AD157" s="34"/>
      <c r="AE157" s="85">
        <f t="shared" si="44"/>
        <v>2</v>
      </c>
      <c r="AF157" s="52">
        <f t="shared" si="45"/>
        <v>0</v>
      </c>
      <c r="AG157" s="114">
        <f t="shared" si="46"/>
        <v>0</v>
      </c>
      <c r="AH157" s="298"/>
    </row>
    <row r="158" spans="1:34" ht="15.75" customHeight="1">
      <c r="A158" s="52">
        <v>4</v>
      </c>
      <c r="B158" s="3" t="s">
        <v>122</v>
      </c>
      <c r="C158" s="5" t="s">
        <v>44</v>
      </c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39">
        <f t="shared" si="42"/>
        <v>0</v>
      </c>
      <c r="V158" s="113"/>
      <c r="W158" s="114"/>
      <c r="X158" s="140"/>
      <c r="Y158" s="124"/>
      <c r="Z158" s="286">
        <v>1</v>
      </c>
      <c r="AA158" s="139"/>
      <c r="AB158" s="39">
        <f t="shared" si="43"/>
        <v>1</v>
      </c>
      <c r="AC158" s="34"/>
      <c r="AD158" s="34"/>
      <c r="AE158" s="85">
        <f t="shared" si="44"/>
        <v>1</v>
      </c>
      <c r="AF158" s="52"/>
      <c r="AG158" s="114"/>
      <c r="AH158" s="298"/>
    </row>
    <row r="159" spans="1:34" ht="15.75" customHeight="1">
      <c r="A159" s="122">
        <v>5</v>
      </c>
      <c r="B159" s="3" t="s">
        <v>139</v>
      </c>
      <c r="C159" s="5" t="s">
        <v>45</v>
      </c>
      <c r="D159" s="124">
        <v>2</v>
      </c>
      <c r="E159" s="124"/>
      <c r="F159" s="124"/>
      <c r="G159" s="124"/>
      <c r="H159" s="124"/>
      <c r="I159" s="286">
        <v>2</v>
      </c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39">
        <f t="shared" si="42"/>
        <v>4</v>
      </c>
      <c r="V159" s="113"/>
      <c r="W159" s="114"/>
      <c r="X159" s="140"/>
      <c r="Y159" s="124"/>
      <c r="Z159" s="124"/>
      <c r="AA159" s="124"/>
      <c r="AB159" s="39">
        <f t="shared" si="43"/>
        <v>0</v>
      </c>
      <c r="AC159" s="34"/>
      <c r="AD159" s="34"/>
      <c r="AE159" s="85">
        <f t="shared" si="44"/>
        <v>4</v>
      </c>
      <c r="AF159" s="52">
        <f t="shared" si="45"/>
        <v>0</v>
      </c>
      <c r="AG159" s="114">
        <f t="shared" si="46"/>
        <v>0</v>
      </c>
      <c r="AH159" s="298"/>
    </row>
    <row r="160" spans="1:34" ht="15.75" customHeight="1">
      <c r="A160" s="122">
        <v>6</v>
      </c>
      <c r="B160" s="3" t="s">
        <v>146</v>
      </c>
      <c r="C160" s="5" t="s">
        <v>45</v>
      </c>
      <c r="D160" s="5"/>
      <c r="E160" s="5"/>
      <c r="F160" s="5"/>
      <c r="G160" s="5"/>
      <c r="H160" s="5"/>
      <c r="I160" s="5"/>
      <c r="J160" s="5"/>
      <c r="K160" s="124"/>
      <c r="L160" s="124"/>
      <c r="M160" s="124"/>
      <c r="N160" s="124"/>
      <c r="O160" s="124"/>
      <c r="P160" s="124"/>
      <c r="Q160" s="124"/>
      <c r="R160" s="286">
        <v>2</v>
      </c>
      <c r="S160" s="286">
        <v>2</v>
      </c>
      <c r="T160" s="139"/>
      <c r="U160" s="39">
        <f t="shared" si="42"/>
        <v>4</v>
      </c>
      <c r="V160" s="113"/>
      <c r="W160" s="114"/>
      <c r="X160" s="140"/>
      <c r="Y160" s="124"/>
      <c r="Z160" s="124"/>
      <c r="AA160" s="139"/>
      <c r="AB160" s="39">
        <f t="shared" si="43"/>
        <v>0</v>
      </c>
      <c r="AC160" s="90"/>
      <c r="AD160" s="34"/>
      <c r="AE160" s="85">
        <f t="shared" si="44"/>
        <v>4</v>
      </c>
      <c r="AF160" s="52"/>
      <c r="AG160" s="114"/>
      <c r="AH160" s="298"/>
    </row>
    <row r="161" spans="1:34" ht="15.75" customHeight="1">
      <c r="A161" s="52">
        <v>7</v>
      </c>
      <c r="B161" s="3" t="s">
        <v>107</v>
      </c>
      <c r="C161" s="5" t="s">
        <v>45</v>
      </c>
      <c r="D161" s="286">
        <v>2</v>
      </c>
      <c r="E161" s="124"/>
      <c r="F161" s="124"/>
      <c r="G161" s="124"/>
      <c r="H161" s="124"/>
      <c r="I161" s="286">
        <v>2</v>
      </c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39"/>
      <c r="U161" s="39">
        <f t="shared" si="42"/>
        <v>4</v>
      </c>
      <c r="V161" s="113"/>
      <c r="W161" s="114"/>
      <c r="X161" s="140"/>
      <c r="Y161" s="124"/>
      <c r="Z161" s="124"/>
      <c r="AA161" s="139"/>
      <c r="AB161" s="39">
        <f t="shared" si="43"/>
        <v>0</v>
      </c>
      <c r="AC161" s="90"/>
      <c r="AD161" s="34"/>
      <c r="AE161" s="85">
        <f t="shared" si="44"/>
        <v>4</v>
      </c>
      <c r="AF161" s="52">
        <f t="shared" si="45"/>
        <v>0</v>
      </c>
      <c r="AG161" s="114">
        <f t="shared" si="46"/>
        <v>0</v>
      </c>
      <c r="AH161" s="298"/>
    </row>
    <row r="162" spans="1:34" ht="15.75" customHeight="1">
      <c r="A162" s="122">
        <v>8</v>
      </c>
      <c r="B162" s="3" t="s">
        <v>174</v>
      </c>
      <c r="C162" s="5" t="s">
        <v>45</v>
      </c>
      <c r="D162" s="124"/>
      <c r="E162" s="124"/>
      <c r="F162" s="124"/>
      <c r="G162" s="124"/>
      <c r="H162" s="124"/>
      <c r="I162" s="124"/>
      <c r="J162" s="124"/>
      <c r="K162" s="124"/>
      <c r="L162" s="286">
        <v>2</v>
      </c>
      <c r="M162" s="124"/>
      <c r="N162" s="124"/>
      <c r="O162" s="124"/>
      <c r="P162" s="124"/>
      <c r="Q162" s="124"/>
      <c r="R162" s="124"/>
      <c r="S162" s="124"/>
      <c r="T162" s="139"/>
      <c r="U162" s="39">
        <f t="shared" si="42"/>
        <v>2</v>
      </c>
      <c r="V162" s="113"/>
      <c r="W162" s="114"/>
      <c r="X162" s="140"/>
      <c r="Y162" s="124"/>
      <c r="Z162" s="124"/>
      <c r="AA162" s="139"/>
      <c r="AB162" s="39">
        <f t="shared" si="43"/>
        <v>0</v>
      </c>
      <c r="AC162" s="90"/>
      <c r="AD162" s="34"/>
      <c r="AE162" s="85">
        <f t="shared" si="44"/>
        <v>2</v>
      </c>
      <c r="AF162" s="52"/>
      <c r="AG162" s="114"/>
      <c r="AH162" s="298"/>
    </row>
    <row r="163" spans="1:34" ht="15.75" customHeight="1">
      <c r="A163" s="122">
        <v>9</v>
      </c>
      <c r="B163" s="3" t="s">
        <v>10</v>
      </c>
      <c r="C163" s="5" t="s">
        <v>45</v>
      </c>
      <c r="D163" s="124"/>
      <c r="E163" s="124"/>
      <c r="F163" s="124"/>
      <c r="G163" s="124"/>
      <c r="H163" s="124"/>
      <c r="I163" s="124"/>
      <c r="J163" s="124"/>
      <c r="K163" s="124"/>
      <c r="L163" s="286">
        <v>2</v>
      </c>
      <c r="M163" s="124"/>
      <c r="N163" s="124"/>
      <c r="O163" s="124"/>
      <c r="P163" s="124"/>
      <c r="Q163" s="124"/>
      <c r="R163" s="124"/>
      <c r="S163" s="124"/>
      <c r="T163" s="124"/>
      <c r="U163" s="39">
        <f t="shared" si="42"/>
        <v>2</v>
      </c>
      <c r="V163" s="113"/>
      <c r="W163" s="114"/>
      <c r="X163" s="302">
        <v>2</v>
      </c>
      <c r="Y163" s="124"/>
      <c r="Z163" s="124"/>
      <c r="AA163" s="139"/>
      <c r="AB163" s="39">
        <f t="shared" si="43"/>
        <v>2</v>
      </c>
      <c r="AC163" s="90"/>
      <c r="AD163" s="34"/>
      <c r="AE163" s="85">
        <f t="shared" si="44"/>
        <v>4</v>
      </c>
      <c r="AF163" s="52">
        <f t="shared" si="45"/>
        <v>0</v>
      </c>
      <c r="AG163" s="114">
        <f t="shared" si="46"/>
        <v>0</v>
      </c>
      <c r="AH163" s="298"/>
    </row>
    <row r="164" spans="1:34" ht="15.75" customHeight="1">
      <c r="A164" s="52">
        <v>10</v>
      </c>
      <c r="B164" s="3" t="s">
        <v>10</v>
      </c>
      <c r="C164" s="5" t="s">
        <v>44</v>
      </c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39">
        <f t="shared" si="42"/>
        <v>0</v>
      </c>
      <c r="V164" s="113"/>
      <c r="W164" s="114"/>
      <c r="X164" s="302">
        <v>1</v>
      </c>
      <c r="Y164" s="124"/>
      <c r="Z164" s="124"/>
      <c r="AA164" s="139"/>
      <c r="AB164" s="39">
        <f t="shared" si="43"/>
        <v>1</v>
      </c>
      <c r="AC164" s="90"/>
      <c r="AD164" s="34"/>
      <c r="AE164" s="85">
        <f t="shared" si="44"/>
        <v>1</v>
      </c>
      <c r="AF164" s="52"/>
      <c r="AG164" s="114"/>
      <c r="AH164" s="298"/>
    </row>
    <row r="165" spans="1:34" ht="15.75" customHeight="1">
      <c r="A165" s="122">
        <v>11</v>
      </c>
      <c r="B165" s="3" t="s">
        <v>23</v>
      </c>
      <c r="C165" s="5" t="s">
        <v>306</v>
      </c>
      <c r="D165" s="124"/>
      <c r="E165" s="124"/>
      <c r="F165" s="124"/>
      <c r="G165" s="124"/>
      <c r="H165" s="124"/>
      <c r="I165" s="286">
        <v>1</v>
      </c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39">
        <f t="shared" si="42"/>
        <v>1</v>
      </c>
      <c r="V165" s="113"/>
      <c r="W165" s="114"/>
      <c r="X165" s="140"/>
      <c r="Y165" s="124"/>
      <c r="Z165" s="124"/>
      <c r="AA165" s="139"/>
      <c r="AB165" s="39">
        <f t="shared" si="43"/>
        <v>0</v>
      </c>
      <c r="AC165" s="90"/>
      <c r="AD165" s="34"/>
      <c r="AE165" s="85">
        <f t="shared" si="44"/>
        <v>1</v>
      </c>
      <c r="AF165" s="52">
        <f t="shared" si="45"/>
        <v>0</v>
      </c>
      <c r="AG165" s="114">
        <f t="shared" si="46"/>
        <v>0</v>
      </c>
      <c r="AH165" s="298"/>
    </row>
    <row r="166" spans="1:34" ht="15.75" customHeight="1">
      <c r="A166" s="122">
        <v>12</v>
      </c>
      <c r="B166" s="3" t="s">
        <v>46</v>
      </c>
      <c r="C166" s="5" t="s">
        <v>45</v>
      </c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286">
        <v>2</v>
      </c>
      <c r="P166" s="124"/>
      <c r="Q166" s="124"/>
      <c r="R166" s="124"/>
      <c r="S166" s="124"/>
      <c r="T166" s="139"/>
      <c r="U166" s="39">
        <f t="shared" si="42"/>
        <v>2</v>
      </c>
      <c r="V166" s="113"/>
      <c r="W166" s="114"/>
      <c r="X166" s="140"/>
      <c r="Y166" s="140"/>
      <c r="Z166" s="124"/>
      <c r="AA166" s="139"/>
      <c r="AB166" s="39">
        <f t="shared" si="43"/>
        <v>0</v>
      </c>
      <c r="AC166" s="90"/>
      <c r="AD166" s="34"/>
      <c r="AE166" s="85">
        <f t="shared" si="44"/>
        <v>2</v>
      </c>
      <c r="AF166" s="52">
        <f t="shared" si="45"/>
        <v>0</v>
      </c>
      <c r="AG166" s="114">
        <f t="shared" si="46"/>
        <v>0</v>
      </c>
      <c r="AH166" s="298"/>
    </row>
    <row r="167" spans="1:34" ht="15.75" customHeight="1">
      <c r="A167" s="52">
        <v>13</v>
      </c>
      <c r="B167" s="3" t="s">
        <v>106</v>
      </c>
      <c r="C167" s="5" t="s">
        <v>317</v>
      </c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39"/>
      <c r="U167" s="39">
        <f t="shared" si="42"/>
        <v>0</v>
      </c>
      <c r="V167" s="113"/>
      <c r="W167" s="114"/>
      <c r="X167" s="140">
        <v>1</v>
      </c>
      <c r="Y167" s="140"/>
      <c r="Z167" s="124"/>
      <c r="AA167" s="139"/>
      <c r="AB167" s="39">
        <f t="shared" si="43"/>
        <v>1</v>
      </c>
      <c r="AC167" s="90"/>
      <c r="AD167" s="34"/>
      <c r="AE167" s="85">
        <f t="shared" si="44"/>
        <v>1</v>
      </c>
      <c r="AF167" s="52"/>
      <c r="AG167" s="114"/>
      <c r="AH167" s="298"/>
    </row>
    <row r="168" spans="1:34" ht="15.75" customHeight="1">
      <c r="A168" s="122">
        <v>14</v>
      </c>
      <c r="B168" s="3" t="s">
        <v>18</v>
      </c>
      <c r="C168" s="5" t="s">
        <v>308</v>
      </c>
      <c r="D168" s="124"/>
      <c r="E168" s="124"/>
      <c r="F168" s="124"/>
      <c r="G168" s="124"/>
      <c r="H168" s="124"/>
      <c r="I168" s="124"/>
      <c r="J168" s="124"/>
      <c r="K168" s="286">
        <v>1</v>
      </c>
      <c r="L168" s="124"/>
      <c r="M168" s="124"/>
      <c r="N168" s="124"/>
      <c r="O168" s="124"/>
      <c r="P168" s="124"/>
      <c r="Q168" s="124"/>
      <c r="R168" s="124"/>
      <c r="S168" s="124"/>
      <c r="T168" s="139"/>
      <c r="U168" s="39">
        <f t="shared" si="42"/>
        <v>1</v>
      </c>
      <c r="V168" s="113"/>
      <c r="W168" s="114"/>
      <c r="X168" s="140"/>
      <c r="Y168" s="140"/>
      <c r="Z168" s="124"/>
      <c r="AA168" s="139"/>
      <c r="AB168" s="39">
        <f t="shared" si="43"/>
        <v>0</v>
      </c>
      <c r="AC168" s="90"/>
      <c r="AD168" s="34"/>
      <c r="AE168" s="85">
        <f t="shared" si="44"/>
        <v>1</v>
      </c>
      <c r="AF168" s="52"/>
      <c r="AG168" s="114"/>
      <c r="AH168" s="298"/>
    </row>
    <row r="169" spans="1:34" ht="15.75" customHeight="1">
      <c r="A169" s="122">
        <v>15</v>
      </c>
      <c r="B169" s="3" t="s">
        <v>43</v>
      </c>
      <c r="C169" s="5" t="s">
        <v>313</v>
      </c>
      <c r="D169" s="124"/>
      <c r="E169" s="124"/>
      <c r="F169" s="124"/>
      <c r="G169" s="124"/>
      <c r="H169" s="124"/>
      <c r="I169" s="124"/>
      <c r="J169" s="124"/>
      <c r="K169" s="286">
        <v>1</v>
      </c>
      <c r="L169" s="124"/>
      <c r="M169" s="124"/>
      <c r="N169" s="124"/>
      <c r="O169" s="124"/>
      <c r="P169" s="124"/>
      <c r="Q169" s="124"/>
      <c r="R169" s="124"/>
      <c r="S169" s="124"/>
      <c r="T169" s="139"/>
      <c r="U169" s="39">
        <f t="shared" si="42"/>
        <v>1</v>
      </c>
      <c r="V169" s="113"/>
      <c r="W169" s="114"/>
      <c r="X169" s="140"/>
      <c r="Y169" s="140"/>
      <c r="Z169" s="124"/>
      <c r="AA169" s="139"/>
      <c r="AB169" s="39">
        <f t="shared" si="43"/>
        <v>0</v>
      </c>
      <c r="AC169" s="90"/>
      <c r="AD169" s="34"/>
      <c r="AE169" s="85">
        <f t="shared" si="44"/>
        <v>1</v>
      </c>
      <c r="AF169" s="52"/>
      <c r="AG169" s="114"/>
      <c r="AH169" s="298"/>
    </row>
    <row r="170" spans="1:34" ht="15.75" customHeight="1">
      <c r="A170" s="52">
        <v>16</v>
      </c>
      <c r="B170" s="3" t="s">
        <v>43</v>
      </c>
      <c r="C170" s="5" t="s">
        <v>314</v>
      </c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286">
        <v>1</v>
      </c>
      <c r="T170" s="139"/>
      <c r="U170" s="39">
        <f t="shared" si="42"/>
        <v>1</v>
      </c>
      <c r="V170" s="113"/>
      <c r="W170" s="114"/>
      <c r="X170" s="140"/>
      <c r="Y170" s="140"/>
      <c r="Z170" s="124"/>
      <c r="AA170" s="139"/>
      <c r="AB170" s="39">
        <f t="shared" si="43"/>
        <v>0</v>
      </c>
      <c r="AC170" s="90"/>
      <c r="AD170" s="34"/>
      <c r="AE170" s="85">
        <f t="shared" si="44"/>
        <v>1</v>
      </c>
      <c r="AF170" s="52"/>
      <c r="AG170" s="114"/>
      <c r="AH170" s="298"/>
    </row>
    <row r="171" spans="1:34" ht="15.75" customHeight="1">
      <c r="A171" s="122">
        <v>17</v>
      </c>
      <c r="B171" s="3" t="s">
        <v>137</v>
      </c>
      <c r="C171" s="5" t="s">
        <v>314</v>
      </c>
      <c r="D171" s="124"/>
      <c r="E171" s="124"/>
      <c r="F171" s="124"/>
      <c r="G171" s="124"/>
      <c r="H171" s="124"/>
      <c r="I171" s="124"/>
      <c r="J171" s="124"/>
      <c r="K171" s="124"/>
      <c r="L171" s="286">
        <v>1</v>
      </c>
      <c r="M171" s="124"/>
      <c r="N171" s="124"/>
      <c r="O171" s="124"/>
      <c r="P171" s="124"/>
      <c r="Q171" s="124"/>
      <c r="R171" s="124"/>
      <c r="S171" s="124"/>
      <c r="T171" s="139"/>
      <c r="U171" s="39">
        <f t="shared" si="42"/>
        <v>1</v>
      </c>
      <c r="V171" s="113"/>
      <c r="W171" s="114"/>
      <c r="X171" s="140"/>
      <c r="Y171" s="140"/>
      <c r="Z171" s="124"/>
      <c r="AA171" s="139"/>
      <c r="AB171" s="39">
        <f t="shared" si="43"/>
        <v>0</v>
      </c>
      <c r="AC171" s="90"/>
      <c r="AD171" s="34"/>
      <c r="AE171" s="85">
        <f t="shared" si="44"/>
        <v>1</v>
      </c>
      <c r="AF171" s="52"/>
      <c r="AG171" s="114"/>
      <c r="AH171" s="298"/>
    </row>
    <row r="172" spans="1:34" ht="15.75" customHeight="1">
      <c r="A172" s="122">
        <v>18</v>
      </c>
      <c r="B172" s="3" t="s">
        <v>152</v>
      </c>
      <c r="C172" s="5" t="s">
        <v>45</v>
      </c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>
        <v>3</v>
      </c>
      <c r="Q172" s="124"/>
      <c r="R172" s="124"/>
      <c r="S172" s="124"/>
      <c r="T172" s="124"/>
      <c r="U172" s="39">
        <f t="shared" si="42"/>
        <v>3</v>
      </c>
      <c r="V172" s="113"/>
      <c r="W172" s="114"/>
      <c r="X172" s="140"/>
      <c r="Y172" s="124"/>
      <c r="Z172" s="124"/>
      <c r="AA172" s="139"/>
      <c r="AB172" s="39">
        <f t="shared" si="43"/>
        <v>0</v>
      </c>
      <c r="AC172" s="90"/>
      <c r="AD172" s="34"/>
      <c r="AE172" s="85">
        <f t="shared" si="44"/>
        <v>3</v>
      </c>
      <c r="AF172" s="52">
        <f t="shared" si="45"/>
        <v>0</v>
      </c>
      <c r="AG172" s="114">
        <f t="shared" si="46"/>
        <v>0</v>
      </c>
      <c r="AH172" s="298"/>
    </row>
    <row r="173" spans="1:34" ht="15.75" customHeight="1">
      <c r="A173" s="52">
        <v>19</v>
      </c>
      <c r="B173" s="3" t="s">
        <v>13</v>
      </c>
      <c r="C173" s="5" t="s">
        <v>305</v>
      </c>
      <c r="D173" s="124"/>
      <c r="E173" s="124"/>
      <c r="F173" s="124"/>
      <c r="G173" s="124"/>
      <c r="H173" s="286">
        <v>1</v>
      </c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39"/>
      <c r="U173" s="39">
        <f t="shared" si="42"/>
        <v>1</v>
      </c>
      <c r="V173" s="113"/>
      <c r="W173" s="114"/>
      <c r="X173" s="140"/>
      <c r="Y173" s="124"/>
      <c r="Z173" s="124"/>
      <c r="AA173" s="139"/>
      <c r="AB173" s="39">
        <f t="shared" si="43"/>
        <v>0</v>
      </c>
      <c r="AC173" s="90"/>
      <c r="AD173" s="34"/>
      <c r="AE173" s="85">
        <f t="shared" si="44"/>
        <v>1</v>
      </c>
      <c r="AF173" s="52">
        <f t="shared" si="45"/>
        <v>0</v>
      </c>
      <c r="AG173" s="114">
        <f t="shared" si="46"/>
        <v>0</v>
      </c>
      <c r="AH173" s="298"/>
    </row>
    <row r="174" spans="1:34" ht="15.75" customHeight="1">
      <c r="A174" s="122">
        <v>20</v>
      </c>
      <c r="B174" s="3" t="s">
        <v>138</v>
      </c>
      <c r="C174" s="5" t="s">
        <v>45</v>
      </c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286">
        <v>3</v>
      </c>
      <c r="S174" s="124"/>
      <c r="T174" s="124"/>
      <c r="U174" s="39">
        <f t="shared" si="42"/>
        <v>3</v>
      </c>
      <c r="V174" s="113"/>
      <c r="W174" s="114"/>
      <c r="X174" s="140"/>
      <c r="Y174" s="124"/>
      <c r="Z174" s="124"/>
      <c r="AA174" s="139"/>
      <c r="AB174" s="39">
        <f t="shared" si="43"/>
        <v>0</v>
      </c>
      <c r="AC174" s="90"/>
      <c r="AD174" s="34"/>
      <c r="AE174" s="85">
        <f t="shared" si="44"/>
        <v>3</v>
      </c>
      <c r="AF174" s="52">
        <f t="shared" si="45"/>
        <v>0</v>
      </c>
      <c r="AG174" s="114">
        <f t="shared" si="46"/>
        <v>0</v>
      </c>
      <c r="AH174" s="298"/>
    </row>
    <row r="175" spans="1:34" ht="30.75" customHeight="1">
      <c r="A175" s="122">
        <v>21</v>
      </c>
      <c r="B175" s="3" t="s">
        <v>131</v>
      </c>
      <c r="C175" s="5" t="s">
        <v>194</v>
      </c>
      <c r="D175" s="286">
        <v>1</v>
      </c>
      <c r="E175" s="286">
        <v>3</v>
      </c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39"/>
      <c r="U175" s="39">
        <f t="shared" si="42"/>
        <v>4</v>
      </c>
      <c r="V175" s="113"/>
      <c r="W175" s="114"/>
      <c r="X175" s="140"/>
      <c r="Y175" s="124"/>
      <c r="Z175" s="124"/>
      <c r="AA175" s="139"/>
      <c r="AB175" s="39">
        <f t="shared" si="43"/>
        <v>0</v>
      </c>
      <c r="AC175" s="90"/>
      <c r="AD175" s="34"/>
      <c r="AE175" s="85">
        <f t="shared" si="44"/>
        <v>4</v>
      </c>
      <c r="AF175" s="52"/>
      <c r="AG175" s="114"/>
      <c r="AH175" s="298"/>
    </row>
    <row r="176" spans="1:34" ht="24.75" customHeight="1">
      <c r="A176" s="52">
        <v>22</v>
      </c>
      <c r="B176" s="3" t="s">
        <v>162</v>
      </c>
      <c r="C176" s="5" t="s">
        <v>318</v>
      </c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39"/>
      <c r="U176" s="39">
        <f t="shared" si="42"/>
        <v>0</v>
      </c>
      <c r="V176" s="113"/>
      <c r="W176" s="114"/>
      <c r="X176" s="140">
        <v>1</v>
      </c>
      <c r="Y176" s="124"/>
      <c r="Z176" s="124"/>
      <c r="AA176" s="139"/>
      <c r="AB176" s="39">
        <f t="shared" si="43"/>
        <v>1</v>
      </c>
      <c r="AC176" s="90"/>
      <c r="AD176" s="34"/>
      <c r="AE176" s="85">
        <f t="shared" si="44"/>
        <v>1</v>
      </c>
      <c r="AF176" s="52"/>
      <c r="AG176" s="114"/>
      <c r="AH176" s="298"/>
    </row>
    <row r="177" spans="1:34" ht="15.75" customHeight="1">
      <c r="A177" s="122">
        <v>23</v>
      </c>
      <c r="B177" s="3" t="s">
        <v>214</v>
      </c>
      <c r="C177" s="5" t="s">
        <v>308</v>
      </c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286">
        <v>1</v>
      </c>
      <c r="Q177" s="124"/>
      <c r="R177" s="124"/>
      <c r="S177" s="124"/>
      <c r="T177" s="139"/>
      <c r="U177" s="39">
        <f t="shared" si="42"/>
        <v>1</v>
      </c>
      <c r="V177" s="113"/>
      <c r="W177" s="114"/>
      <c r="X177" s="140"/>
      <c r="Y177" s="124"/>
      <c r="Z177" s="124"/>
      <c r="AA177" s="139"/>
      <c r="AB177" s="39">
        <f t="shared" si="43"/>
        <v>0</v>
      </c>
      <c r="AC177" s="90"/>
      <c r="AD177" s="34"/>
      <c r="AE177" s="85">
        <f t="shared" si="44"/>
        <v>1</v>
      </c>
      <c r="AF177" s="52"/>
      <c r="AG177" s="114"/>
      <c r="AH177" s="298"/>
    </row>
    <row r="178" spans="1:34" ht="15.75" customHeight="1">
      <c r="A178" s="122">
        <v>24</v>
      </c>
      <c r="B178" s="3" t="s">
        <v>193</v>
      </c>
      <c r="C178" s="5" t="s">
        <v>20</v>
      </c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286">
        <v>1</v>
      </c>
      <c r="Q178" s="124"/>
      <c r="R178" s="124"/>
      <c r="S178" s="124"/>
      <c r="T178" s="139"/>
      <c r="U178" s="39">
        <f t="shared" si="42"/>
        <v>1</v>
      </c>
      <c r="V178" s="113"/>
      <c r="W178" s="114"/>
      <c r="X178" s="140"/>
      <c r="Y178" s="124"/>
      <c r="Z178" s="124"/>
      <c r="AA178" s="139"/>
      <c r="AB178" s="39">
        <f t="shared" si="43"/>
        <v>0</v>
      </c>
      <c r="AC178" s="90"/>
      <c r="AD178" s="34"/>
      <c r="AE178" s="85">
        <f t="shared" si="44"/>
        <v>1</v>
      </c>
      <c r="AF178" s="52"/>
      <c r="AG178" s="114"/>
      <c r="AH178" s="298"/>
    </row>
    <row r="179" spans="1:34" ht="15.75" customHeight="1" thickBot="1">
      <c r="A179" s="52">
        <v>25</v>
      </c>
      <c r="B179" s="3" t="s">
        <v>193</v>
      </c>
      <c r="C179" s="5" t="s">
        <v>309</v>
      </c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286">
        <v>1</v>
      </c>
      <c r="P179" s="124"/>
      <c r="Q179" s="124"/>
      <c r="R179" s="124"/>
      <c r="S179" s="124"/>
      <c r="T179" s="139"/>
      <c r="U179" s="39">
        <f t="shared" si="42"/>
        <v>1</v>
      </c>
      <c r="V179" s="113"/>
      <c r="W179" s="114"/>
      <c r="X179" s="140"/>
      <c r="Y179" s="124"/>
      <c r="Z179" s="124"/>
      <c r="AA179" s="139"/>
      <c r="AB179" s="39">
        <f t="shared" si="43"/>
        <v>0</v>
      </c>
      <c r="AC179" s="90"/>
      <c r="AD179" s="34"/>
      <c r="AE179" s="85">
        <f t="shared" si="44"/>
        <v>1</v>
      </c>
      <c r="AF179" s="52">
        <f t="shared" si="45"/>
        <v>0</v>
      </c>
      <c r="AG179" s="114">
        <f t="shared" si="46"/>
        <v>0</v>
      </c>
      <c r="AH179" s="298"/>
    </row>
    <row r="180" spans="1:34" ht="15.75" customHeight="1" thickBot="1">
      <c r="A180" s="461" t="s">
        <v>65</v>
      </c>
      <c r="B180" s="462"/>
      <c r="C180" s="463"/>
      <c r="D180" s="132">
        <f>SUM(D155:D179)</f>
        <v>5</v>
      </c>
      <c r="E180" s="64">
        <f>SUM(E155:E179)</f>
        <v>5</v>
      </c>
      <c r="F180" s="64">
        <f>SUM(F155:F179)</f>
        <v>0</v>
      </c>
      <c r="G180" s="64">
        <f>SUM(G155:G179)</f>
        <v>0</v>
      </c>
      <c r="H180" s="64">
        <f aca="true" t="shared" si="47" ref="H180:AG180">SUM(H155:H179)</f>
        <v>5</v>
      </c>
      <c r="I180" s="64">
        <f t="shared" si="47"/>
        <v>5</v>
      </c>
      <c r="J180" s="64">
        <f t="shared" si="47"/>
        <v>0</v>
      </c>
      <c r="K180" s="64">
        <f t="shared" si="47"/>
        <v>5</v>
      </c>
      <c r="L180" s="64">
        <f t="shared" si="47"/>
        <v>5</v>
      </c>
      <c r="M180" s="64">
        <f t="shared" si="47"/>
        <v>0</v>
      </c>
      <c r="N180" s="64">
        <f t="shared" si="47"/>
        <v>0</v>
      </c>
      <c r="O180" s="64">
        <f t="shared" si="47"/>
        <v>5</v>
      </c>
      <c r="P180" s="64">
        <f t="shared" si="47"/>
        <v>5</v>
      </c>
      <c r="Q180" s="64">
        <f t="shared" si="47"/>
        <v>0</v>
      </c>
      <c r="R180" s="64">
        <f t="shared" si="47"/>
        <v>5</v>
      </c>
      <c r="S180" s="64">
        <f t="shared" si="47"/>
        <v>5</v>
      </c>
      <c r="T180" s="102">
        <f t="shared" si="47"/>
        <v>0</v>
      </c>
      <c r="U180" s="194">
        <f>SUM(U155:U179)</f>
        <v>50</v>
      </c>
      <c r="V180" s="132">
        <f t="shared" si="47"/>
        <v>0</v>
      </c>
      <c r="W180" s="133">
        <f t="shared" si="47"/>
        <v>0</v>
      </c>
      <c r="X180" s="195">
        <f t="shared" si="47"/>
        <v>5</v>
      </c>
      <c r="Y180" s="64">
        <f t="shared" si="47"/>
        <v>0</v>
      </c>
      <c r="Z180" s="64">
        <f t="shared" si="47"/>
        <v>5</v>
      </c>
      <c r="AA180" s="102">
        <f t="shared" si="47"/>
        <v>0</v>
      </c>
      <c r="AB180" s="194">
        <f t="shared" si="47"/>
        <v>10</v>
      </c>
      <c r="AC180" s="195">
        <f t="shared" si="47"/>
        <v>0</v>
      </c>
      <c r="AD180" s="102">
        <f t="shared" si="47"/>
        <v>0</v>
      </c>
      <c r="AE180" s="194">
        <f t="shared" si="47"/>
        <v>60</v>
      </c>
      <c r="AF180" s="132">
        <f t="shared" si="47"/>
        <v>0</v>
      </c>
      <c r="AG180" s="133">
        <f t="shared" si="47"/>
        <v>0</v>
      </c>
      <c r="AH180" s="298"/>
    </row>
    <row r="181" spans="1:35" s="123" customFormat="1" ht="15.75" customHeight="1" thickBot="1">
      <c r="A181" s="450" t="s">
        <v>47</v>
      </c>
      <c r="B181" s="451"/>
      <c r="C181" s="452"/>
      <c r="D181" s="71">
        <f aca="true" t="shared" si="48" ref="D181:AG181">D153+D180</f>
        <v>45</v>
      </c>
      <c r="E181" s="71">
        <f t="shared" si="48"/>
        <v>45</v>
      </c>
      <c r="F181" s="71">
        <f>F153+F180</f>
        <v>44</v>
      </c>
      <c r="G181" s="71">
        <f>G153+G180</f>
        <v>44</v>
      </c>
      <c r="H181" s="71">
        <f t="shared" si="48"/>
        <v>46</v>
      </c>
      <c r="I181" s="71">
        <f t="shared" si="48"/>
        <v>46</v>
      </c>
      <c r="J181" s="71">
        <f t="shared" si="48"/>
        <v>45</v>
      </c>
      <c r="K181" s="71">
        <f t="shared" si="48"/>
        <v>36</v>
      </c>
      <c r="L181" s="71">
        <f t="shared" si="48"/>
        <v>36</v>
      </c>
      <c r="M181" s="71">
        <f t="shared" si="48"/>
        <v>45</v>
      </c>
      <c r="N181" s="71">
        <f t="shared" si="48"/>
        <v>34</v>
      </c>
      <c r="O181" s="71">
        <f t="shared" si="48"/>
        <v>47</v>
      </c>
      <c r="P181" s="71">
        <f t="shared" si="48"/>
        <v>47</v>
      </c>
      <c r="Q181" s="71">
        <f t="shared" si="48"/>
        <v>47</v>
      </c>
      <c r="R181" s="71">
        <f t="shared" si="48"/>
        <v>49</v>
      </c>
      <c r="S181" s="71">
        <f t="shared" si="48"/>
        <v>49</v>
      </c>
      <c r="T181" s="111">
        <f t="shared" si="48"/>
        <v>49</v>
      </c>
      <c r="U181" s="72">
        <f t="shared" si="48"/>
        <v>754</v>
      </c>
      <c r="V181" s="76">
        <f t="shared" si="48"/>
        <v>252</v>
      </c>
      <c r="W181" s="112">
        <f t="shared" si="48"/>
        <v>126</v>
      </c>
      <c r="X181" s="73">
        <f t="shared" si="48"/>
        <v>40</v>
      </c>
      <c r="Y181" s="71">
        <f t="shared" si="48"/>
        <v>39</v>
      </c>
      <c r="Z181" s="71">
        <f t="shared" si="48"/>
        <v>40</v>
      </c>
      <c r="AA181" s="111">
        <f t="shared" si="48"/>
        <v>39</v>
      </c>
      <c r="AB181" s="72">
        <f t="shared" si="48"/>
        <v>158</v>
      </c>
      <c r="AC181" s="73">
        <f t="shared" si="48"/>
        <v>72</v>
      </c>
      <c r="AD181" s="111">
        <f t="shared" si="48"/>
        <v>0</v>
      </c>
      <c r="AE181" s="72">
        <f t="shared" si="48"/>
        <v>912</v>
      </c>
      <c r="AF181" s="76">
        <f t="shared" si="48"/>
        <v>324</v>
      </c>
      <c r="AG181" s="112">
        <f t="shared" si="48"/>
        <v>126</v>
      </c>
      <c r="AH181" s="298"/>
      <c r="AI181"/>
    </row>
    <row r="182" spans="1:35" s="123" customFormat="1" ht="18" customHeight="1">
      <c r="A182" s="33"/>
      <c r="B182" s="43"/>
      <c r="C182" s="33"/>
      <c r="D182" s="33"/>
      <c r="E182" s="33"/>
      <c r="F182" s="33"/>
      <c r="G182" s="33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5"/>
      <c r="AB182" s="45"/>
      <c r="AC182" s="44"/>
      <c r="AD182" s="44"/>
      <c r="AE182" s="44"/>
      <c r="AF182" s="44"/>
      <c r="AG182" s="44"/>
      <c r="AI182"/>
    </row>
    <row r="183" spans="1:35" s="123" customFormat="1" ht="18" customHeight="1">
      <c r="A183" s="81"/>
      <c r="B183" s="81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46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I183"/>
    </row>
    <row r="184" spans="1:35" s="123" customFormat="1" ht="18" customHeight="1">
      <c r="A184" s="81"/>
      <c r="B184" s="81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I184"/>
    </row>
    <row r="185" spans="1:35" s="123" customFormat="1" ht="18" customHeight="1">
      <c r="A185" s="155"/>
      <c r="B185" s="156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I185"/>
    </row>
    <row r="186" spans="1:35" s="123" customFormat="1" ht="18" customHeight="1">
      <c r="A186" s="81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I186"/>
    </row>
  </sheetData>
  <sheetProtection/>
  <mergeCells count="69">
    <mergeCell ref="V121:W122"/>
    <mergeCell ref="AB121:AB123"/>
    <mergeCell ref="AC121:AD123"/>
    <mergeCell ref="AE121:AE123"/>
    <mergeCell ref="AF121:AG123"/>
    <mergeCell ref="O121:Q121"/>
    <mergeCell ref="R121:T121"/>
    <mergeCell ref="U121:U123"/>
    <mergeCell ref="X121:Y121"/>
    <mergeCell ref="Z121:AA121"/>
    <mergeCell ref="AB62:AB64"/>
    <mergeCell ref="AC62:AD64"/>
    <mergeCell ref="AE62:AE64"/>
    <mergeCell ref="AF62:AG64"/>
    <mergeCell ref="A121:A123"/>
    <mergeCell ref="B121:B123"/>
    <mergeCell ref="C121:C123"/>
    <mergeCell ref="D121:G121"/>
    <mergeCell ref="H121:J121"/>
    <mergeCell ref="K121:N121"/>
    <mergeCell ref="K62:N62"/>
    <mergeCell ref="O62:Q62"/>
    <mergeCell ref="R62:T62"/>
    <mergeCell ref="U62:U64"/>
    <mergeCell ref="X62:Y62"/>
    <mergeCell ref="Z62:AA62"/>
    <mergeCell ref="V62:W63"/>
    <mergeCell ref="A120:C120"/>
    <mergeCell ref="A62:A64"/>
    <mergeCell ref="B62:B64"/>
    <mergeCell ref="C62:C64"/>
    <mergeCell ref="D62:G62"/>
    <mergeCell ref="H62:J62"/>
    <mergeCell ref="V8:W9"/>
    <mergeCell ref="A61:B61"/>
    <mergeCell ref="A124:AG124"/>
    <mergeCell ref="A96:C96"/>
    <mergeCell ref="A77:AG77"/>
    <mergeCell ref="A95:B95"/>
    <mergeCell ref="A97:AG97"/>
    <mergeCell ref="A98:AG98"/>
    <mergeCell ref="A117:C117"/>
    <mergeCell ref="A118:AG118"/>
    <mergeCell ref="A8:A10"/>
    <mergeCell ref="B8:B10"/>
    <mergeCell ref="C8:C10"/>
    <mergeCell ref="D8:G8"/>
    <mergeCell ref="H8:J8"/>
    <mergeCell ref="K8:N8"/>
    <mergeCell ref="A180:C180"/>
    <mergeCell ref="AB8:AB10"/>
    <mergeCell ref="AC8:AD10"/>
    <mergeCell ref="AE8:AE10"/>
    <mergeCell ref="AF8:AG10"/>
    <mergeCell ref="O8:Q8"/>
    <mergeCell ref="R8:T8"/>
    <mergeCell ref="U8:U10"/>
    <mergeCell ref="X8:Y8"/>
    <mergeCell ref="Z8:AA8"/>
    <mergeCell ref="A181:C181"/>
    <mergeCell ref="A153:C153"/>
    <mergeCell ref="A70:B70"/>
    <mergeCell ref="A71:AG71"/>
    <mergeCell ref="A76:B76"/>
    <mergeCell ref="A65:AG65"/>
    <mergeCell ref="A133:C133"/>
    <mergeCell ref="A134:AG134"/>
    <mergeCell ref="A152:C152"/>
    <mergeCell ref="A154:AG154"/>
  </mergeCells>
  <printOptions/>
  <pageMargins left="0.3937007874015748" right="0.1968503937007874" top="0.3937007874015748" bottom="0.3937007874015748" header="0.31496062992125984" footer="0.31496062992125984"/>
  <pageSetup horizontalDpi="300" verticalDpi="300" orientation="portrait" paperSize="9" scale="62" r:id="rId1"/>
  <rowBreaks count="2" manualBreakCount="2">
    <brk id="61" max="32" man="1"/>
    <brk id="120" max="32" man="1"/>
  </rowBreaks>
  <colBreaks count="1" manualBreakCount="1">
    <brk id="33" max="1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Y9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91" sqref="A91"/>
    </sheetView>
  </sheetViews>
  <sheetFormatPr defaultColWidth="9.140625" defaultRowHeight="15"/>
  <cols>
    <col min="1" max="1" width="5.57421875" style="0" customWidth="1"/>
    <col min="2" max="2" width="17.57421875" style="0" customWidth="1"/>
    <col min="3" max="3" width="3.8515625" style="0" customWidth="1"/>
    <col min="4" max="4" width="4.7109375" style="0" customWidth="1"/>
    <col min="5" max="6" width="4.8515625" style="0" customWidth="1"/>
    <col min="7" max="7" width="6.7109375" style="0" customWidth="1"/>
    <col min="8" max="9" width="4.8515625" style="0" customWidth="1"/>
    <col min="10" max="10" width="4.140625" style="0" customWidth="1"/>
    <col min="11" max="12" width="4.8515625" style="0" customWidth="1"/>
    <col min="13" max="13" width="4.57421875" style="0" customWidth="1"/>
    <col min="14" max="14" width="4.8515625" style="0" customWidth="1"/>
    <col min="15" max="15" width="6.421875" style="0" customWidth="1"/>
    <col min="16" max="16" width="4.7109375" style="0" customWidth="1"/>
    <col min="17" max="17" width="5.00390625" style="0" customWidth="1"/>
    <col min="18" max="18" width="4.00390625" style="0" customWidth="1"/>
    <col min="19" max="19" width="6.8515625" style="0" customWidth="1"/>
    <col min="20" max="23" width="4.8515625" style="0" customWidth="1"/>
    <col min="24" max="24" width="7.8515625" style="0" customWidth="1"/>
    <col min="25" max="25" width="6.00390625" style="0" customWidth="1"/>
  </cols>
  <sheetData>
    <row r="1" spans="19:25" ht="15">
      <c r="S1" s="80" t="s">
        <v>166</v>
      </c>
      <c r="T1" s="80"/>
      <c r="U1" s="80"/>
      <c r="V1" s="80"/>
      <c r="X1" s="80"/>
      <c r="Y1" s="80"/>
    </row>
    <row r="2" spans="19:25" ht="15">
      <c r="S2" s="80" t="s">
        <v>354</v>
      </c>
      <c r="T2" s="80"/>
      <c r="U2" s="80"/>
      <c r="V2" s="80"/>
      <c r="X2" s="80"/>
      <c r="Y2" s="80"/>
    </row>
    <row r="3" spans="20:25" ht="15">
      <c r="T3" s="80" t="s">
        <v>373</v>
      </c>
      <c r="U3" s="80"/>
      <c r="V3" s="80"/>
      <c r="X3" s="80"/>
      <c r="Y3" s="80"/>
    </row>
    <row r="5" ht="15.75" thickBot="1">
      <c r="B5" s="337">
        <v>44197</v>
      </c>
    </row>
    <row r="6" spans="1:25" ht="15" customHeight="1" thickBot="1">
      <c r="A6" s="509" t="s">
        <v>1</v>
      </c>
      <c r="B6" s="439" t="s">
        <v>2</v>
      </c>
      <c r="C6" s="512">
        <v>0</v>
      </c>
      <c r="D6" s="514" t="s">
        <v>204</v>
      </c>
      <c r="E6" s="515"/>
      <c r="F6" s="515"/>
      <c r="G6" s="516"/>
      <c r="H6" s="525" t="s">
        <v>170</v>
      </c>
      <c r="I6" s="523"/>
      <c r="J6" s="519" t="s">
        <v>205</v>
      </c>
      <c r="K6" s="520"/>
      <c r="L6" s="520"/>
      <c r="M6" s="520"/>
      <c r="N6" s="521"/>
      <c r="O6" s="388"/>
      <c r="P6" s="522" t="s">
        <v>170</v>
      </c>
      <c r="Q6" s="523"/>
      <c r="R6" s="519" t="s">
        <v>206</v>
      </c>
      <c r="S6" s="520"/>
      <c r="T6" s="521"/>
      <c r="U6" s="388"/>
      <c r="V6" s="503" t="s">
        <v>170</v>
      </c>
      <c r="W6" s="504"/>
      <c r="X6" s="507" t="s">
        <v>108</v>
      </c>
      <c r="Y6" s="395"/>
    </row>
    <row r="7" spans="1:25" ht="15" customHeight="1" thickBot="1">
      <c r="A7" s="510"/>
      <c r="B7" s="511"/>
      <c r="C7" s="513"/>
      <c r="D7" s="526" t="s">
        <v>200</v>
      </c>
      <c r="E7" s="509" t="s">
        <v>203</v>
      </c>
      <c r="F7" s="527"/>
      <c r="G7" s="528"/>
      <c r="H7" s="524"/>
      <c r="I7" s="524"/>
      <c r="J7" s="529" t="s">
        <v>200</v>
      </c>
      <c r="K7" s="509" t="s">
        <v>203</v>
      </c>
      <c r="L7" s="527"/>
      <c r="M7" s="527"/>
      <c r="N7" s="527"/>
      <c r="O7" s="528"/>
      <c r="P7" s="524"/>
      <c r="Q7" s="524"/>
      <c r="R7" s="530" t="s">
        <v>200</v>
      </c>
      <c r="S7" s="517" t="s">
        <v>203</v>
      </c>
      <c r="T7" s="518"/>
      <c r="U7" s="102"/>
      <c r="V7" s="505"/>
      <c r="W7" s="506"/>
      <c r="X7" s="508"/>
      <c r="Y7" s="395"/>
    </row>
    <row r="8" spans="1:25" ht="39" customHeight="1" thickBot="1">
      <c r="A8" s="510"/>
      <c r="B8" s="511"/>
      <c r="C8" s="513"/>
      <c r="D8" s="526"/>
      <c r="E8" s="392" t="s">
        <v>183</v>
      </c>
      <c r="F8" s="265" t="s">
        <v>196</v>
      </c>
      <c r="G8" s="265" t="s">
        <v>345</v>
      </c>
      <c r="H8" s="404">
        <v>1</v>
      </c>
      <c r="I8" s="405">
        <v>0.5</v>
      </c>
      <c r="J8" s="526"/>
      <c r="K8" s="392" t="s">
        <v>183</v>
      </c>
      <c r="L8" s="265" t="s">
        <v>211</v>
      </c>
      <c r="M8" s="265" t="s">
        <v>207</v>
      </c>
      <c r="N8" s="265" t="s">
        <v>196</v>
      </c>
      <c r="O8" s="265" t="s">
        <v>345</v>
      </c>
      <c r="P8" s="406">
        <v>1</v>
      </c>
      <c r="Q8" s="405">
        <v>0.5</v>
      </c>
      <c r="R8" s="526"/>
      <c r="S8" s="393" t="s">
        <v>183</v>
      </c>
      <c r="T8" s="387" t="s">
        <v>196</v>
      </c>
      <c r="U8" s="387" t="s">
        <v>345</v>
      </c>
      <c r="V8" s="404">
        <v>1</v>
      </c>
      <c r="W8" s="405">
        <v>0.5</v>
      </c>
      <c r="X8" s="508"/>
      <c r="Y8" s="395"/>
    </row>
    <row r="9" spans="1:25" ht="15.75" customHeight="1">
      <c r="A9" s="397" t="s">
        <v>378</v>
      </c>
      <c r="B9" s="398" t="s">
        <v>105</v>
      </c>
      <c r="C9" s="399"/>
      <c r="D9" s="400">
        <v>18</v>
      </c>
      <c r="E9" s="400"/>
      <c r="F9" s="400"/>
      <c r="G9" s="400">
        <v>18</v>
      </c>
      <c r="H9" s="400">
        <v>18</v>
      </c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7">
        <f aca="true" t="shared" si="0" ref="X9:X60">D9+J9+R9</f>
        <v>18</v>
      </c>
      <c r="Y9" s="396"/>
    </row>
    <row r="10" spans="1:25" ht="15.75" customHeight="1">
      <c r="A10" s="389" t="s">
        <v>347</v>
      </c>
      <c r="B10" s="142" t="s">
        <v>105</v>
      </c>
      <c r="C10" s="141"/>
      <c r="D10" s="162">
        <v>2</v>
      </c>
      <c r="E10" s="162"/>
      <c r="F10" s="162"/>
      <c r="G10" s="162">
        <v>2</v>
      </c>
      <c r="H10" s="162">
        <v>2</v>
      </c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408">
        <f t="shared" si="0"/>
        <v>2</v>
      </c>
      <c r="Y10" s="396"/>
    </row>
    <row r="11" spans="1:25" ht="15.75" customHeight="1">
      <c r="A11" s="389" t="s">
        <v>378</v>
      </c>
      <c r="B11" s="141" t="s">
        <v>60</v>
      </c>
      <c r="C11" s="141"/>
      <c r="D11" s="162">
        <v>18</v>
      </c>
      <c r="E11" s="162"/>
      <c r="F11" s="162"/>
      <c r="G11" s="162">
        <v>18</v>
      </c>
      <c r="H11" s="162">
        <v>18</v>
      </c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408">
        <f t="shared" si="0"/>
        <v>18</v>
      </c>
      <c r="Y11" s="396"/>
    </row>
    <row r="12" spans="1:25" ht="15.75" customHeight="1">
      <c r="A12" s="389" t="s">
        <v>378</v>
      </c>
      <c r="B12" s="142" t="s">
        <v>59</v>
      </c>
      <c r="C12" s="141"/>
      <c r="D12" s="162">
        <v>18</v>
      </c>
      <c r="E12" s="162"/>
      <c r="F12" s="162"/>
      <c r="G12" s="162">
        <v>18</v>
      </c>
      <c r="H12" s="162">
        <v>18</v>
      </c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408">
        <f t="shared" si="0"/>
        <v>18</v>
      </c>
      <c r="Y12" s="396"/>
    </row>
    <row r="13" spans="1:25" ht="15.75" customHeight="1">
      <c r="A13" s="389" t="s">
        <v>378</v>
      </c>
      <c r="B13" s="142" t="s">
        <v>51</v>
      </c>
      <c r="C13" s="141"/>
      <c r="D13" s="162">
        <v>20</v>
      </c>
      <c r="E13" s="162"/>
      <c r="F13" s="162">
        <v>4</v>
      </c>
      <c r="G13" s="162">
        <v>20</v>
      </c>
      <c r="H13" s="162">
        <v>18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408">
        <f t="shared" si="0"/>
        <v>20</v>
      </c>
      <c r="Y13" s="396"/>
    </row>
    <row r="14" spans="1:25" ht="15.75" customHeight="1">
      <c r="A14" s="389" t="s">
        <v>378</v>
      </c>
      <c r="B14" s="141" t="s">
        <v>53</v>
      </c>
      <c r="C14" s="141"/>
      <c r="D14" s="162">
        <v>18</v>
      </c>
      <c r="E14" s="162"/>
      <c r="F14" s="162"/>
      <c r="G14" s="162">
        <v>18</v>
      </c>
      <c r="H14" s="162">
        <v>18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408">
        <f t="shared" si="0"/>
        <v>18</v>
      </c>
      <c r="Y14" s="396"/>
    </row>
    <row r="15" spans="1:25" ht="15.75" customHeight="1">
      <c r="A15" s="389" t="s">
        <v>378</v>
      </c>
      <c r="B15" s="143" t="s">
        <v>140</v>
      </c>
      <c r="C15" s="141"/>
      <c r="D15" s="162">
        <v>18</v>
      </c>
      <c r="E15" s="162"/>
      <c r="F15" s="162"/>
      <c r="G15" s="162">
        <v>18</v>
      </c>
      <c r="H15" s="162">
        <v>18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408">
        <f t="shared" si="0"/>
        <v>18</v>
      </c>
      <c r="Y15" s="396"/>
    </row>
    <row r="16" spans="1:25" ht="15.75" customHeight="1">
      <c r="A16" s="389" t="s">
        <v>378</v>
      </c>
      <c r="B16" s="141" t="s">
        <v>197</v>
      </c>
      <c r="C16" s="141"/>
      <c r="D16" s="162">
        <v>18</v>
      </c>
      <c r="E16" s="162"/>
      <c r="F16" s="162"/>
      <c r="G16" s="162">
        <v>18</v>
      </c>
      <c r="H16" s="162">
        <v>18</v>
      </c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408">
        <f t="shared" si="0"/>
        <v>18</v>
      </c>
      <c r="Y16" s="396"/>
    </row>
    <row r="17" spans="1:25" ht="15.75" customHeight="1">
      <c r="A17" s="389" t="s">
        <v>378</v>
      </c>
      <c r="B17" s="144" t="s">
        <v>64</v>
      </c>
      <c r="C17" s="141"/>
      <c r="D17" s="162">
        <v>21</v>
      </c>
      <c r="E17" s="162"/>
      <c r="F17" s="162">
        <v>4</v>
      </c>
      <c r="G17" s="162">
        <v>21</v>
      </c>
      <c r="H17" s="162">
        <v>18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408">
        <f t="shared" si="0"/>
        <v>21</v>
      </c>
      <c r="Y17" s="396"/>
    </row>
    <row r="18" spans="1:25" ht="15.75" customHeight="1">
      <c r="A18" s="389" t="s">
        <v>378</v>
      </c>
      <c r="B18" s="141" t="s">
        <v>54</v>
      </c>
      <c r="C18" s="141"/>
      <c r="D18" s="162">
        <v>21</v>
      </c>
      <c r="E18" s="162"/>
      <c r="F18" s="162">
        <v>4</v>
      </c>
      <c r="G18" s="162">
        <v>21</v>
      </c>
      <c r="H18" s="162">
        <v>18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408">
        <f t="shared" si="0"/>
        <v>21</v>
      </c>
      <c r="Y18" s="396"/>
    </row>
    <row r="19" spans="1:25" ht="15.75" customHeight="1">
      <c r="A19" s="389" t="s">
        <v>378</v>
      </c>
      <c r="B19" s="141" t="s">
        <v>55</v>
      </c>
      <c r="C19" s="141"/>
      <c r="D19" s="162">
        <v>21</v>
      </c>
      <c r="E19" s="162"/>
      <c r="F19" s="162">
        <v>4</v>
      </c>
      <c r="G19" s="162">
        <v>21</v>
      </c>
      <c r="H19" s="162">
        <v>18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408">
        <f t="shared" si="0"/>
        <v>21</v>
      </c>
      <c r="Y19" s="396"/>
    </row>
    <row r="20" spans="1:25" ht="15.75" customHeight="1">
      <c r="A20" s="389" t="s">
        <v>378</v>
      </c>
      <c r="B20" s="141" t="s">
        <v>118</v>
      </c>
      <c r="C20" s="141"/>
      <c r="D20" s="162">
        <v>21</v>
      </c>
      <c r="E20" s="162"/>
      <c r="F20" s="162"/>
      <c r="G20" s="162">
        <v>21</v>
      </c>
      <c r="H20" s="162">
        <v>18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408">
        <f t="shared" si="0"/>
        <v>21</v>
      </c>
      <c r="Y20" s="396"/>
    </row>
    <row r="21" spans="1:25" ht="15.75" customHeight="1">
      <c r="A21" s="389" t="s">
        <v>378</v>
      </c>
      <c r="B21" s="141" t="s">
        <v>57</v>
      </c>
      <c r="C21" s="141"/>
      <c r="D21" s="162">
        <v>19</v>
      </c>
      <c r="E21" s="162"/>
      <c r="F21" s="162"/>
      <c r="G21" s="162">
        <v>19</v>
      </c>
      <c r="H21" s="162">
        <v>18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408">
        <f t="shared" si="0"/>
        <v>19</v>
      </c>
      <c r="Y21" s="396"/>
    </row>
    <row r="22" spans="1:25" ht="15.75" customHeight="1">
      <c r="A22" s="389" t="s">
        <v>347</v>
      </c>
      <c r="B22" s="141" t="s">
        <v>57</v>
      </c>
      <c r="C22" s="222"/>
      <c r="D22" s="162">
        <v>8</v>
      </c>
      <c r="E22" s="162"/>
      <c r="F22" s="162"/>
      <c r="G22" s="162">
        <v>8</v>
      </c>
      <c r="H22" s="162">
        <v>4</v>
      </c>
      <c r="I22" s="162">
        <v>4</v>
      </c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408">
        <f t="shared" si="0"/>
        <v>8</v>
      </c>
      <c r="Y22" s="396"/>
    </row>
    <row r="23" spans="1:25" ht="15.75" customHeight="1">
      <c r="A23" s="389" t="s">
        <v>378</v>
      </c>
      <c r="B23" s="141" t="s">
        <v>58</v>
      </c>
      <c r="C23" s="141"/>
      <c r="D23" s="162">
        <v>22</v>
      </c>
      <c r="E23" s="162"/>
      <c r="F23" s="162">
        <v>4</v>
      </c>
      <c r="G23" s="162">
        <v>22</v>
      </c>
      <c r="H23" s="162">
        <v>18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408">
        <f t="shared" si="0"/>
        <v>22</v>
      </c>
      <c r="Y23" s="396"/>
    </row>
    <row r="24" spans="1:25" ht="15.75" customHeight="1">
      <c r="A24" s="389" t="s">
        <v>378</v>
      </c>
      <c r="B24" s="142" t="s">
        <v>56</v>
      </c>
      <c r="C24" s="141"/>
      <c r="D24" s="162">
        <v>21</v>
      </c>
      <c r="E24" s="162"/>
      <c r="F24" s="162">
        <v>4</v>
      </c>
      <c r="G24" s="162">
        <v>21</v>
      </c>
      <c r="H24" s="162">
        <v>18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408">
        <f t="shared" si="0"/>
        <v>21</v>
      </c>
      <c r="Y24" s="396"/>
    </row>
    <row r="25" spans="1:25" ht="15.75" customHeight="1">
      <c r="A25" s="389" t="s">
        <v>378</v>
      </c>
      <c r="B25" s="141" t="s">
        <v>136</v>
      </c>
      <c r="C25" s="141"/>
      <c r="D25" s="162">
        <v>21</v>
      </c>
      <c r="E25" s="162"/>
      <c r="F25" s="162"/>
      <c r="G25" s="162">
        <v>21</v>
      </c>
      <c r="H25" s="162">
        <v>18</v>
      </c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408">
        <f t="shared" si="0"/>
        <v>21</v>
      </c>
      <c r="Y25" s="396"/>
    </row>
    <row r="26" spans="1:25" ht="15.75" customHeight="1">
      <c r="A26" s="389" t="s">
        <v>378</v>
      </c>
      <c r="B26" s="142" t="s">
        <v>100</v>
      </c>
      <c r="C26" s="141"/>
      <c r="D26" s="162">
        <v>21</v>
      </c>
      <c r="E26" s="162"/>
      <c r="F26" s="162"/>
      <c r="G26" s="162">
        <v>21</v>
      </c>
      <c r="H26" s="162">
        <v>18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408">
        <f t="shared" si="0"/>
        <v>21</v>
      </c>
      <c r="Y26" s="396"/>
    </row>
    <row r="27" spans="1:25" ht="15.75" customHeight="1">
      <c r="A27" s="389" t="s">
        <v>253</v>
      </c>
      <c r="B27" s="141" t="s">
        <v>142</v>
      </c>
      <c r="C27" s="141"/>
      <c r="D27" s="162">
        <v>6</v>
      </c>
      <c r="E27" s="162"/>
      <c r="F27" s="162"/>
      <c r="G27" s="162">
        <v>6</v>
      </c>
      <c r="H27" s="162"/>
      <c r="I27" s="162"/>
      <c r="J27" s="162">
        <v>12</v>
      </c>
      <c r="K27" s="162"/>
      <c r="L27" s="162"/>
      <c r="M27" s="162"/>
      <c r="N27" s="162"/>
      <c r="O27" s="162">
        <v>12</v>
      </c>
      <c r="P27" s="162"/>
      <c r="Q27" s="162"/>
      <c r="R27" s="162">
        <v>9</v>
      </c>
      <c r="S27" s="162"/>
      <c r="T27" s="162"/>
      <c r="U27" s="162">
        <v>9</v>
      </c>
      <c r="V27" s="162"/>
      <c r="W27" s="162"/>
      <c r="X27" s="408">
        <f t="shared" si="0"/>
        <v>27</v>
      </c>
      <c r="Y27" s="396"/>
    </row>
    <row r="28" spans="1:25" ht="15.75" customHeight="1">
      <c r="A28" s="389" t="s">
        <v>253</v>
      </c>
      <c r="B28" s="141" t="s">
        <v>176</v>
      </c>
      <c r="C28" s="141"/>
      <c r="D28" s="162">
        <v>8</v>
      </c>
      <c r="E28" s="162"/>
      <c r="F28" s="162"/>
      <c r="G28" s="162">
        <v>8</v>
      </c>
      <c r="H28" s="162"/>
      <c r="I28" s="162"/>
      <c r="J28" s="162">
        <v>17</v>
      </c>
      <c r="K28" s="162"/>
      <c r="L28" s="162"/>
      <c r="M28" s="162"/>
      <c r="N28" s="162"/>
      <c r="O28" s="162">
        <v>17</v>
      </c>
      <c r="P28" s="162"/>
      <c r="Q28" s="162"/>
      <c r="R28" s="162"/>
      <c r="S28" s="162"/>
      <c r="T28" s="162"/>
      <c r="U28" s="162"/>
      <c r="V28" s="162"/>
      <c r="W28" s="162"/>
      <c r="X28" s="408">
        <f t="shared" si="0"/>
        <v>25</v>
      </c>
      <c r="Y28" s="396"/>
    </row>
    <row r="29" spans="1:25" ht="15.75" customHeight="1">
      <c r="A29" s="389" t="s">
        <v>379</v>
      </c>
      <c r="B29" s="141" t="s">
        <v>35</v>
      </c>
      <c r="C29" s="291">
        <v>2</v>
      </c>
      <c r="D29" s="162">
        <v>12</v>
      </c>
      <c r="E29" s="162"/>
      <c r="F29" s="162"/>
      <c r="G29" s="162">
        <v>12</v>
      </c>
      <c r="H29" s="162"/>
      <c r="I29" s="162"/>
      <c r="J29" s="162">
        <v>7</v>
      </c>
      <c r="K29" s="162"/>
      <c r="L29" s="162"/>
      <c r="M29" s="162"/>
      <c r="N29" s="162"/>
      <c r="O29" s="162">
        <v>7</v>
      </c>
      <c r="P29" s="162"/>
      <c r="Q29" s="162"/>
      <c r="R29" s="162"/>
      <c r="S29" s="162"/>
      <c r="T29" s="162"/>
      <c r="U29" s="162"/>
      <c r="V29" s="162"/>
      <c r="W29" s="162"/>
      <c r="X29" s="408">
        <f t="shared" si="0"/>
        <v>19</v>
      </c>
      <c r="Y29" s="396"/>
    </row>
    <row r="30" spans="1:25" ht="15.75" customHeight="1">
      <c r="A30" s="389" t="s">
        <v>347</v>
      </c>
      <c r="B30" s="141" t="s">
        <v>101</v>
      </c>
      <c r="C30" s="141"/>
      <c r="D30" s="162">
        <v>0</v>
      </c>
      <c r="E30" s="162"/>
      <c r="F30" s="162"/>
      <c r="G30" s="162">
        <v>0</v>
      </c>
      <c r="H30" s="162"/>
      <c r="I30" s="162"/>
      <c r="J30" s="162">
        <v>30</v>
      </c>
      <c r="K30" s="162"/>
      <c r="L30" s="162"/>
      <c r="M30" s="162"/>
      <c r="N30" s="162"/>
      <c r="O30" s="162">
        <v>30</v>
      </c>
      <c r="P30" s="162">
        <v>18</v>
      </c>
      <c r="Q30" s="162">
        <v>12</v>
      </c>
      <c r="R30" s="162"/>
      <c r="S30" s="162"/>
      <c r="T30" s="162"/>
      <c r="U30" s="162"/>
      <c r="V30" s="162"/>
      <c r="W30" s="162"/>
      <c r="X30" s="408">
        <f t="shared" si="0"/>
        <v>30</v>
      </c>
      <c r="Y30" s="396"/>
    </row>
    <row r="31" spans="1:25" ht="15.75" customHeight="1">
      <c r="A31" s="389" t="s">
        <v>347</v>
      </c>
      <c r="B31" s="141" t="s">
        <v>40</v>
      </c>
      <c r="C31" s="141"/>
      <c r="D31" s="162">
        <v>4</v>
      </c>
      <c r="E31" s="162"/>
      <c r="F31" s="162"/>
      <c r="G31" s="162">
        <v>4</v>
      </c>
      <c r="H31" s="162">
        <v>2</v>
      </c>
      <c r="I31" s="162">
        <v>2</v>
      </c>
      <c r="J31" s="162">
        <v>27</v>
      </c>
      <c r="K31" s="162"/>
      <c r="L31" s="162"/>
      <c r="M31" s="162"/>
      <c r="N31" s="162"/>
      <c r="O31" s="162">
        <v>27</v>
      </c>
      <c r="P31" s="162">
        <v>9</v>
      </c>
      <c r="Q31" s="162">
        <v>18</v>
      </c>
      <c r="R31" s="162"/>
      <c r="S31" s="162"/>
      <c r="T31" s="162"/>
      <c r="U31" s="162"/>
      <c r="V31" s="162"/>
      <c r="W31" s="162"/>
      <c r="X31" s="408">
        <f t="shared" si="0"/>
        <v>31</v>
      </c>
      <c r="Y31" s="396"/>
    </row>
    <row r="32" spans="1:25" ht="15.75" customHeight="1">
      <c r="A32" s="389" t="s">
        <v>347</v>
      </c>
      <c r="B32" s="141" t="s">
        <v>153</v>
      </c>
      <c r="C32" s="291">
        <v>1</v>
      </c>
      <c r="D32" s="162">
        <v>14</v>
      </c>
      <c r="E32" s="162"/>
      <c r="F32" s="162"/>
      <c r="G32" s="162">
        <v>14</v>
      </c>
      <c r="H32" s="162">
        <v>0</v>
      </c>
      <c r="I32" s="162">
        <v>14</v>
      </c>
      <c r="J32" s="162">
        <v>12</v>
      </c>
      <c r="K32" s="162"/>
      <c r="L32" s="162"/>
      <c r="M32" s="162"/>
      <c r="N32" s="162"/>
      <c r="O32" s="162">
        <v>12</v>
      </c>
      <c r="P32" s="162">
        <v>3</v>
      </c>
      <c r="Q32" s="162">
        <v>9</v>
      </c>
      <c r="R32" s="162">
        <v>2</v>
      </c>
      <c r="S32" s="162"/>
      <c r="T32" s="162"/>
      <c r="U32" s="162">
        <v>2</v>
      </c>
      <c r="V32" s="162">
        <v>2</v>
      </c>
      <c r="W32" s="162">
        <v>0</v>
      </c>
      <c r="X32" s="408">
        <f t="shared" si="0"/>
        <v>28</v>
      </c>
      <c r="Y32" s="396"/>
    </row>
    <row r="33" spans="1:25" ht="15.75" customHeight="1" thickBot="1">
      <c r="A33" s="401" t="s">
        <v>347</v>
      </c>
      <c r="B33" s="402" t="s">
        <v>145</v>
      </c>
      <c r="C33" s="402"/>
      <c r="D33" s="403">
        <v>12</v>
      </c>
      <c r="E33" s="403"/>
      <c r="F33" s="403"/>
      <c r="G33" s="403">
        <v>12</v>
      </c>
      <c r="H33" s="403">
        <v>0</v>
      </c>
      <c r="I33" s="403">
        <v>12</v>
      </c>
      <c r="J33" s="403">
        <v>16</v>
      </c>
      <c r="K33" s="403"/>
      <c r="L33" s="403"/>
      <c r="M33" s="403"/>
      <c r="N33" s="403">
        <v>1</v>
      </c>
      <c r="O33" s="403">
        <v>16</v>
      </c>
      <c r="P33" s="403">
        <v>0</v>
      </c>
      <c r="Q33" s="403">
        <v>15</v>
      </c>
      <c r="R33" s="403">
        <v>6</v>
      </c>
      <c r="S33" s="403"/>
      <c r="T33" s="403"/>
      <c r="U33" s="403">
        <v>6</v>
      </c>
      <c r="V33" s="403">
        <v>6</v>
      </c>
      <c r="W33" s="403">
        <v>0</v>
      </c>
      <c r="X33" s="409">
        <f t="shared" si="0"/>
        <v>34</v>
      </c>
      <c r="Y33" s="396"/>
    </row>
    <row r="34" spans="1:25" ht="15.75" customHeight="1">
      <c r="A34" s="389" t="s">
        <v>347</v>
      </c>
      <c r="B34" s="141" t="s">
        <v>149</v>
      </c>
      <c r="C34" s="141"/>
      <c r="D34" s="315">
        <v>20</v>
      </c>
      <c r="E34" s="311"/>
      <c r="F34" s="162"/>
      <c r="G34" s="162">
        <v>20</v>
      </c>
      <c r="H34" s="162">
        <v>4</v>
      </c>
      <c r="I34" s="318">
        <v>16</v>
      </c>
      <c r="J34" s="315">
        <v>9</v>
      </c>
      <c r="K34" s="311"/>
      <c r="L34" s="162"/>
      <c r="M34" s="162"/>
      <c r="N34" s="162"/>
      <c r="O34" s="162">
        <v>9</v>
      </c>
      <c r="P34" s="162">
        <v>0</v>
      </c>
      <c r="Q34" s="318">
        <v>9</v>
      </c>
      <c r="R34" s="315"/>
      <c r="S34" s="311"/>
      <c r="T34" s="162"/>
      <c r="U34" s="162"/>
      <c r="V34" s="162"/>
      <c r="W34" s="318"/>
      <c r="X34" s="319">
        <f t="shared" si="0"/>
        <v>29</v>
      </c>
      <c r="Y34" s="396"/>
    </row>
    <row r="35" spans="1:25" ht="15.75" customHeight="1">
      <c r="A35" s="389" t="s">
        <v>380</v>
      </c>
      <c r="B35" s="141" t="s">
        <v>150</v>
      </c>
      <c r="C35" s="141"/>
      <c r="D35" s="315">
        <v>4</v>
      </c>
      <c r="E35" s="311"/>
      <c r="F35" s="162"/>
      <c r="G35" s="162">
        <v>4</v>
      </c>
      <c r="H35" s="162">
        <v>0</v>
      </c>
      <c r="I35" s="318">
        <v>4</v>
      </c>
      <c r="J35" s="315">
        <v>24</v>
      </c>
      <c r="K35" s="311"/>
      <c r="L35" s="162"/>
      <c r="M35" s="162"/>
      <c r="N35" s="162"/>
      <c r="O35" s="162">
        <v>24</v>
      </c>
      <c r="P35" s="162">
        <v>12</v>
      </c>
      <c r="Q35" s="318">
        <v>12</v>
      </c>
      <c r="R35" s="315">
        <v>5</v>
      </c>
      <c r="S35" s="311"/>
      <c r="T35" s="162"/>
      <c r="U35" s="162">
        <v>5</v>
      </c>
      <c r="V35" s="162">
        <v>5</v>
      </c>
      <c r="W35" s="318">
        <v>0</v>
      </c>
      <c r="X35" s="319">
        <f t="shared" si="0"/>
        <v>33</v>
      </c>
      <c r="Y35" s="396"/>
    </row>
    <row r="36" spans="1:25" ht="15.75" customHeight="1">
      <c r="A36" s="389" t="s">
        <v>380</v>
      </c>
      <c r="B36" s="141" t="s">
        <v>227</v>
      </c>
      <c r="C36" s="222"/>
      <c r="D36" s="315"/>
      <c r="E36" s="311"/>
      <c r="F36" s="162"/>
      <c r="G36" s="162"/>
      <c r="H36" s="162"/>
      <c r="I36" s="318"/>
      <c r="J36" s="315">
        <v>30</v>
      </c>
      <c r="K36" s="311"/>
      <c r="L36" s="162"/>
      <c r="M36" s="162"/>
      <c r="N36" s="162"/>
      <c r="O36" s="162">
        <v>30</v>
      </c>
      <c r="P36" s="162">
        <v>9</v>
      </c>
      <c r="Q36" s="318">
        <v>21</v>
      </c>
      <c r="R36" s="315">
        <v>2</v>
      </c>
      <c r="S36" s="311"/>
      <c r="T36" s="162"/>
      <c r="U36" s="162">
        <v>2</v>
      </c>
      <c r="V36" s="162">
        <v>2</v>
      </c>
      <c r="W36" s="318">
        <v>0</v>
      </c>
      <c r="X36" s="319">
        <f t="shared" si="0"/>
        <v>32</v>
      </c>
      <c r="Y36" s="396"/>
    </row>
    <row r="37" spans="1:25" ht="15.75" customHeight="1">
      <c r="A37" s="389" t="s">
        <v>380</v>
      </c>
      <c r="B37" s="141" t="s">
        <v>291</v>
      </c>
      <c r="C37" s="222"/>
      <c r="D37" s="315">
        <v>18</v>
      </c>
      <c r="E37" s="311"/>
      <c r="F37" s="162"/>
      <c r="G37" s="162">
        <v>18</v>
      </c>
      <c r="H37" s="162">
        <v>0</v>
      </c>
      <c r="I37" s="318">
        <v>18</v>
      </c>
      <c r="J37" s="315">
        <v>9</v>
      </c>
      <c r="K37" s="311"/>
      <c r="L37" s="162"/>
      <c r="M37" s="162"/>
      <c r="N37" s="162"/>
      <c r="O37" s="162">
        <v>9</v>
      </c>
      <c r="P37" s="162">
        <v>0</v>
      </c>
      <c r="Q37" s="318">
        <v>9</v>
      </c>
      <c r="R37" s="315"/>
      <c r="S37" s="311"/>
      <c r="T37" s="162"/>
      <c r="U37" s="162"/>
      <c r="V37" s="162"/>
      <c r="W37" s="318"/>
      <c r="X37" s="319">
        <f t="shared" si="0"/>
        <v>27</v>
      </c>
      <c r="Y37" s="396"/>
    </row>
    <row r="38" spans="1:25" ht="15.75" customHeight="1">
      <c r="A38" s="389" t="s">
        <v>380</v>
      </c>
      <c r="B38" s="141" t="s">
        <v>229</v>
      </c>
      <c r="C38" s="222"/>
      <c r="D38" s="315">
        <v>12</v>
      </c>
      <c r="E38" s="311"/>
      <c r="F38" s="162"/>
      <c r="G38" s="162">
        <v>12</v>
      </c>
      <c r="H38" s="162">
        <v>0</v>
      </c>
      <c r="I38" s="318">
        <v>12</v>
      </c>
      <c r="J38" s="315">
        <v>15</v>
      </c>
      <c r="K38" s="311"/>
      <c r="L38" s="162"/>
      <c r="M38" s="162"/>
      <c r="N38" s="162"/>
      <c r="O38" s="162">
        <v>15</v>
      </c>
      <c r="P38" s="162">
        <v>0</v>
      </c>
      <c r="Q38" s="318">
        <v>15</v>
      </c>
      <c r="R38" s="315">
        <v>3</v>
      </c>
      <c r="S38" s="311"/>
      <c r="T38" s="162"/>
      <c r="U38" s="162">
        <v>3</v>
      </c>
      <c r="V38" s="162">
        <v>3</v>
      </c>
      <c r="W38" s="318">
        <v>0</v>
      </c>
      <c r="X38" s="319">
        <f t="shared" si="0"/>
        <v>30</v>
      </c>
      <c r="Y38" s="396"/>
    </row>
    <row r="39" spans="1:25" ht="15.75" customHeight="1">
      <c r="A39" s="389" t="s">
        <v>380</v>
      </c>
      <c r="B39" s="141" t="s">
        <v>228</v>
      </c>
      <c r="C39" s="222"/>
      <c r="D39" s="315">
        <v>18</v>
      </c>
      <c r="E39" s="311"/>
      <c r="F39" s="162"/>
      <c r="G39" s="162">
        <v>18</v>
      </c>
      <c r="H39" s="162">
        <v>4</v>
      </c>
      <c r="I39" s="318">
        <v>14</v>
      </c>
      <c r="J39" s="315">
        <v>12</v>
      </c>
      <c r="K39" s="311"/>
      <c r="L39" s="162"/>
      <c r="M39" s="162"/>
      <c r="N39" s="162"/>
      <c r="O39" s="162">
        <v>12</v>
      </c>
      <c r="P39" s="162">
        <v>9</v>
      </c>
      <c r="Q39" s="318">
        <v>3</v>
      </c>
      <c r="R39" s="315"/>
      <c r="S39" s="311"/>
      <c r="T39" s="162"/>
      <c r="U39" s="162"/>
      <c r="V39" s="162"/>
      <c r="W39" s="318"/>
      <c r="X39" s="319">
        <f t="shared" si="0"/>
        <v>30</v>
      </c>
      <c r="Y39" s="396"/>
    </row>
    <row r="40" spans="1:25" ht="15.75" customHeight="1">
      <c r="A40" s="389" t="s">
        <v>380</v>
      </c>
      <c r="B40" s="141" t="s">
        <v>346</v>
      </c>
      <c r="C40" s="222"/>
      <c r="D40" s="336">
        <v>8</v>
      </c>
      <c r="E40" s="312"/>
      <c r="F40" s="222"/>
      <c r="G40" s="222">
        <v>8</v>
      </c>
      <c r="H40" s="222">
        <v>6</v>
      </c>
      <c r="I40" s="309">
        <v>2</v>
      </c>
      <c r="J40" s="336">
        <v>3</v>
      </c>
      <c r="K40" s="311"/>
      <c r="L40" s="162"/>
      <c r="M40" s="162"/>
      <c r="N40" s="162"/>
      <c r="O40" s="162">
        <v>3</v>
      </c>
      <c r="P40" s="162">
        <v>0</v>
      </c>
      <c r="Q40" s="318">
        <v>3</v>
      </c>
      <c r="R40" s="315"/>
      <c r="S40" s="311"/>
      <c r="T40" s="162"/>
      <c r="U40" s="162"/>
      <c r="V40" s="162"/>
      <c r="W40" s="318"/>
      <c r="X40" s="319">
        <f t="shared" si="0"/>
        <v>11</v>
      </c>
      <c r="Y40" s="396"/>
    </row>
    <row r="41" spans="1:25" ht="15.75" customHeight="1">
      <c r="A41" s="389" t="s">
        <v>30</v>
      </c>
      <c r="B41" s="141" t="s">
        <v>104</v>
      </c>
      <c r="C41" s="222">
        <v>2.5</v>
      </c>
      <c r="D41" s="315">
        <v>12</v>
      </c>
      <c r="E41" s="311"/>
      <c r="F41" s="162"/>
      <c r="G41" s="162">
        <v>12</v>
      </c>
      <c r="H41" s="162"/>
      <c r="I41" s="318"/>
      <c r="J41" s="315">
        <v>17</v>
      </c>
      <c r="K41" s="311"/>
      <c r="L41" s="162"/>
      <c r="M41" s="162"/>
      <c r="N41" s="162"/>
      <c r="O41" s="162">
        <v>17</v>
      </c>
      <c r="P41" s="162"/>
      <c r="Q41" s="318"/>
      <c r="R41" s="315"/>
      <c r="S41" s="311"/>
      <c r="T41" s="162"/>
      <c r="U41" s="162"/>
      <c r="V41" s="162"/>
      <c r="W41" s="318"/>
      <c r="X41" s="319">
        <f t="shared" si="0"/>
        <v>29</v>
      </c>
      <c r="Y41" s="396"/>
    </row>
    <row r="42" spans="1:25" ht="15.75" customHeight="1">
      <c r="A42" s="389" t="s">
        <v>30</v>
      </c>
      <c r="B42" s="141" t="s">
        <v>62</v>
      </c>
      <c r="C42" s="222"/>
      <c r="D42" s="315">
        <v>12</v>
      </c>
      <c r="E42" s="311"/>
      <c r="F42" s="162"/>
      <c r="G42" s="162">
        <v>12</v>
      </c>
      <c r="H42" s="162"/>
      <c r="I42" s="318"/>
      <c r="J42" s="315">
        <v>17</v>
      </c>
      <c r="K42" s="311"/>
      <c r="L42" s="162"/>
      <c r="M42" s="162"/>
      <c r="N42" s="162"/>
      <c r="O42" s="162">
        <v>17</v>
      </c>
      <c r="P42" s="162"/>
      <c r="Q42" s="318"/>
      <c r="R42" s="315">
        <v>6</v>
      </c>
      <c r="S42" s="311"/>
      <c r="T42" s="162"/>
      <c r="U42" s="162">
        <v>6</v>
      </c>
      <c r="V42" s="162"/>
      <c r="W42" s="318"/>
      <c r="X42" s="319">
        <f t="shared" si="0"/>
        <v>35</v>
      </c>
      <c r="Y42" s="396"/>
    </row>
    <row r="43" spans="1:25" ht="15.75" customHeight="1">
      <c r="A43" s="389" t="s">
        <v>30</v>
      </c>
      <c r="B43" s="141" t="s">
        <v>63</v>
      </c>
      <c r="C43" s="222"/>
      <c r="D43" s="315">
        <v>12</v>
      </c>
      <c r="E43" s="311"/>
      <c r="F43" s="162"/>
      <c r="G43" s="162">
        <v>12</v>
      </c>
      <c r="H43" s="162"/>
      <c r="I43" s="318"/>
      <c r="J43" s="315">
        <v>12</v>
      </c>
      <c r="K43" s="311"/>
      <c r="L43" s="162"/>
      <c r="M43" s="162"/>
      <c r="N43" s="162"/>
      <c r="O43" s="162">
        <v>12</v>
      </c>
      <c r="P43" s="162"/>
      <c r="Q43" s="318"/>
      <c r="R43" s="315">
        <v>6</v>
      </c>
      <c r="S43" s="311"/>
      <c r="T43" s="162"/>
      <c r="U43" s="162">
        <v>6</v>
      </c>
      <c r="V43" s="162"/>
      <c r="W43" s="318"/>
      <c r="X43" s="319">
        <f t="shared" si="0"/>
        <v>30</v>
      </c>
      <c r="Y43" s="396"/>
    </row>
    <row r="44" spans="1:25" ht="15">
      <c r="A44" s="389" t="s">
        <v>30</v>
      </c>
      <c r="B44" s="141" t="s">
        <v>210</v>
      </c>
      <c r="C44" s="222"/>
      <c r="D44" s="315">
        <v>6</v>
      </c>
      <c r="E44" s="311"/>
      <c r="F44" s="162"/>
      <c r="G44" s="162">
        <v>6</v>
      </c>
      <c r="H44" s="162"/>
      <c r="I44" s="318"/>
      <c r="J44" s="315">
        <v>20</v>
      </c>
      <c r="K44" s="311"/>
      <c r="L44" s="162"/>
      <c r="M44" s="162"/>
      <c r="N44" s="162"/>
      <c r="O44" s="162">
        <v>20</v>
      </c>
      <c r="P44" s="162"/>
      <c r="Q44" s="318"/>
      <c r="R44" s="315"/>
      <c r="S44" s="311"/>
      <c r="T44" s="162"/>
      <c r="U44" s="162"/>
      <c r="V44" s="162"/>
      <c r="W44" s="318"/>
      <c r="X44" s="319">
        <f t="shared" si="0"/>
        <v>26</v>
      </c>
      <c r="Y44" s="396"/>
    </row>
    <row r="45" spans="1:25" ht="15">
      <c r="A45" s="389" t="s">
        <v>30</v>
      </c>
      <c r="B45" s="144" t="s">
        <v>195</v>
      </c>
      <c r="C45" s="223"/>
      <c r="D45" s="315">
        <v>6</v>
      </c>
      <c r="E45" s="311"/>
      <c r="F45" s="162"/>
      <c r="G45" s="162">
        <v>6</v>
      </c>
      <c r="H45" s="162"/>
      <c r="I45" s="318"/>
      <c r="J45" s="315">
        <v>19</v>
      </c>
      <c r="K45" s="311"/>
      <c r="L45" s="162"/>
      <c r="M45" s="162"/>
      <c r="N45" s="162"/>
      <c r="O45" s="162">
        <v>19</v>
      </c>
      <c r="P45" s="162"/>
      <c r="Q45" s="318"/>
      <c r="R45" s="315"/>
      <c r="S45" s="311"/>
      <c r="T45" s="162"/>
      <c r="U45" s="162"/>
      <c r="V45" s="162"/>
      <c r="W45" s="318"/>
      <c r="X45" s="319">
        <f t="shared" si="0"/>
        <v>25</v>
      </c>
      <c r="Y45" s="396"/>
    </row>
    <row r="46" spans="1:25" ht="15">
      <c r="A46" s="389" t="s">
        <v>381</v>
      </c>
      <c r="B46" s="144" t="s">
        <v>68</v>
      </c>
      <c r="C46" s="223"/>
      <c r="D46" s="315">
        <v>3</v>
      </c>
      <c r="E46" s="311"/>
      <c r="F46" s="162"/>
      <c r="G46" s="162">
        <v>3</v>
      </c>
      <c r="H46" s="162"/>
      <c r="I46" s="318"/>
      <c r="J46" s="315"/>
      <c r="K46" s="311"/>
      <c r="L46" s="162"/>
      <c r="M46" s="162"/>
      <c r="N46" s="162"/>
      <c r="O46" s="162"/>
      <c r="P46" s="162"/>
      <c r="Q46" s="318"/>
      <c r="R46" s="315"/>
      <c r="S46" s="311"/>
      <c r="T46" s="162"/>
      <c r="U46" s="162"/>
      <c r="V46" s="162"/>
      <c r="W46" s="318"/>
      <c r="X46" s="319">
        <f t="shared" si="0"/>
        <v>3</v>
      </c>
      <c r="Y46" s="396"/>
    </row>
    <row r="47" spans="1:25" ht="15">
      <c r="A47" s="389" t="s">
        <v>382</v>
      </c>
      <c r="B47" s="145" t="s">
        <v>48</v>
      </c>
      <c r="C47" s="145"/>
      <c r="D47" s="315"/>
      <c r="E47" s="311"/>
      <c r="F47" s="162"/>
      <c r="G47" s="162"/>
      <c r="H47" s="162"/>
      <c r="I47" s="318"/>
      <c r="J47" s="315">
        <v>9</v>
      </c>
      <c r="K47" s="311"/>
      <c r="L47" s="162"/>
      <c r="M47" s="162"/>
      <c r="N47" s="162"/>
      <c r="O47" s="162">
        <v>9</v>
      </c>
      <c r="P47" s="162">
        <v>9</v>
      </c>
      <c r="Q47" s="318"/>
      <c r="R47" s="315"/>
      <c r="S47" s="311"/>
      <c r="T47" s="162"/>
      <c r="U47" s="162"/>
      <c r="V47" s="162"/>
      <c r="W47" s="318"/>
      <c r="X47" s="319">
        <f t="shared" si="0"/>
        <v>9</v>
      </c>
      <c r="Y47" s="396"/>
    </row>
    <row r="48" spans="1:25" ht="15">
      <c r="A48" s="389" t="s">
        <v>382</v>
      </c>
      <c r="B48" s="144" t="s">
        <v>9</v>
      </c>
      <c r="C48" s="144"/>
      <c r="D48" s="315"/>
      <c r="E48" s="311"/>
      <c r="F48" s="162"/>
      <c r="G48" s="162"/>
      <c r="H48" s="162"/>
      <c r="I48" s="318"/>
      <c r="J48" s="315">
        <v>30</v>
      </c>
      <c r="K48" s="311"/>
      <c r="L48" s="162"/>
      <c r="M48" s="162"/>
      <c r="N48" s="162">
        <v>11</v>
      </c>
      <c r="O48" s="162">
        <v>30</v>
      </c>
      <c r="P48" s="162">
        <v>19</v>
      </c>
      <c r="Q48" s="318"/>
      <c r="R48" s="315"/>
      <c r="S48" s="311"/>
      <c r="T48" s="162"/>
      <c r="U48" s="162"/>
      <c r="V48" s="162"/>
      <c r="W48" s="318"/>
      <c r="X48" s="319">
        <f t="shared" si="0"/>
        <v>30</v>
      </c>
      <c r="Y48" s="396"/>
    </row>
    <row r="49" spans="1:25" ht="15">
      <c r="A49" s="389" t="s">
        <v>382</v>
      </c>
      <c r="B49" s="144" t="s">
        <v>122</v>
      </c>
      <c r="C49" s="144"/>
      <c r="D49" s="315"/>
      <c r="E49" s="311"/>
      <c r="F49" s="162"/>
      <c r="G49" s="162"/>
      <c r="H49" s="162"/>
      <c r="I49" s="318"/>
      <c r="J49" s="315"/>
      <c r="K49" s="311"/>
      <c r="L49" s="162"/>
      <c r="M49" s="162"/>
      <c r="N49" s="162"/>
      <c r="O49" s="162"/>
      <c r="P49" s="162"/>
      <c r="Q49" s="318"/>
      <c r="R49" s="315">
        <v>9</v>
      </c>
      <c r="S49" s="311"/>
      <c r="T49" s="162">
        <v>3</v>
      </c>
      <c r="U49" s="162">
        <v>9</v>
      </c>
      <c r="V49" s="162">
        <v>6</v>
      </c>
      <c r="W49" s="318"/>
      <c r="X49" s="319">
        <f t="shared" si="0"/>
        <v>9</v>
      </c>
      <c r="Y49" s="396"/>
    </row>
    <row r="50" spans="1:25" ht="15">
      <c r="A50" s="389" t="s">
        <v>382</v>
      </c>
      <c r="B50" s="144" t="s">
        <v>10</v>
      </c>
      <c r="C50" s="144"/>
      <c r="D50" s="315"/>
      <c r="E50" s="311"/>
      <c r="F50" s="162"/>
      <c r="G50" s="162"/>
      <c r="H50" s="162"/>
      <c r="I50" s="318"/>
      <c r="J50" s="315">
        <v>19</v>
      </c>
      <c r="K50" s="311"/>
      <c r="L50" s="162"/>
      <c r="M50" s="162"/>
      <c r="N50" s="162">
        <v>2</v>
      </c>
      <c r="O50" s="162">
        <v>19</v>
      </c>
      <c r="P50" s="162">
        <v>14</v>
      </c>
      <c r="Q50" s="318"/>
      <c r="R50" s="315">
        <v>9</v>
      </c>
      <c r="S50" s="311"/>
      <c r="T50" s="162">
        <v>3</v>
      </c>
      <c r="U50" s="162">
        <v>9</v>
      </c>
      <c r="V50" s="162">
        <v>6</v>
      </c>
      <c r="W50" s="318"/>
      <c r="X50" s="319">
        <f t="shared" si="0"/>
        <v>28</v>
      </c>
      <c r="Y50" s="396"/>
    </row>
    <row r="51" spans="1:25" ht="15">
      <c r="A51" s="389" t="s">
        <v>382</v>
      </c>
      <c r="B51" s="144" t="s">
        <v>209</v>
      </c>
      <c r="C51" s="144"/>
      <c r="D51" s="315"/>
      <c r="E51" s="311"/>
      <c r="F51" s="162"/>
      <c r="G51" s="162"/>
      <c r="H51" s="162"/>
      <c r="I51" s="318"/>
      <c r="J51" s="315">
        <v>9</v>
      </c>
      <c r="K51" s="311"/>
      <c r="L51" s="162"/>
      <c r="M51" s="162"/>
      <c r="N51" s="162"/>
      <c r="O51" s="162">
        <v>9</v>
      </c>
      <c r="P51" s="162">
        <v>9</v>
      </c>
      <c r="Q51" s="318"/>
      <c r="R51" s="315"/>
      <c r="S51" s="311"/>
      <c r="T51" s="162"/>
      <c r="U51" s="162"/>
      <c r="V51" s="162"/>
      <c r="W51" s="318"/>
      <c r="X51" s="319">
        <f t="shared" si="0"/>
        <v>9</v>
      </c>
      <c r="Y51" s="396"/>
    </row>
    <row r="52" spans="1:25" ht="15">
      <c r="A52" s="410" t="s">
        <v>382</v>
      </c>
      <c r="B52" s="144" t="s">
        <v>376</v>
      </c>
      <c r="C52" s="144"/>
      <c r="D52" s="315"/>
      <c r="E52" s="311"/>
      <c r="F52" s="162"/>
      <c r="G52" s="162"/>
      <c r="H52" s="162"/>
      <c r="I52" s="318"/>
      <c r="J52" s="315">
        <v>3</v>
      </c>
      <c r="K52" s="311"/>
      <c r="L52" s="162"/>
      <c r="M52" s="162"/>
      <c r="N52" s="162">
        <v>3</v>
      </c>
      <c r="O52" s="162">
        <v>3</v>
      </c>
      <c r="P52" s="162"/>
      <c r="Q52" s="318"/>
      <c r="R52" s="315"/>
      <c r="S52" s="311"/>
      <c r="T52" s="162"/>
      <c r="U52" s="162"/>
      <c r="V52" s="162"/>
      <c r="W52" s="318"/>
      <c r="X52" s="319">
        <f t="shared" si="0"/>
        <v>3</v>
      </c>
      <c r="Y52" s="396"/>
    </row>
    <row r="53" spans="1:25" ht="15">
      <c r="A53" s="390" t="s">
        <v>382</v>
      </c>
      <c r="B53" s="144" t="s">
        <v>138</v>
      </c>
      <c r="C53" s="144"/>
      <c r="D53" s="315"/>
      <c r="E53" s="311"/>
      <c r="F53" s="162"/>
      <c r="G53" s="162"/>
      <c r="H53" s="162"/>
      <c r="I53" s="318"/>
      <c r="J53" s="315">
        <v>9</v>
      </c>
      <c r="K53" s="311"/>
      <c r="L53" s="162"/>
      <c r="M53" s="162">
        <v>2</v>
      </c>
      <c r="N53" s="162">
        <v>3</v>
      </c>
      <c r="O53" s="162">
        <v>9</v>
      </c>
      <c r="P53" s="162">
        <v>4</v>
      </c>
      <c r="Q53" s="318"/>
      <c r="R53" s="315"/>
      <c r="S53" s="311"/>
      <c r="T53" s="162"/>
      <c r="U53" s="162"/>
      <c r="V53" s="162"/>
      <c r="W53" s="318"/>
      <c r="X53" s="319">
        <f t="shared" si="0"/>
        <v>9</v>
      </c>
      <c r="Y53" s="396"/>
    </row>
    <row r="54" spans="1:25" ht="15">
      <c r="A54" s="390" t="s">
        <v>382</v>
      </c>
      <c r="B54" s="144" t="s">
        <v>139</v>
      </c>
      <c r="C54" s="144"/>
      <c r="D54" s="315"/>
      <c r="E54" s="311"/>
      <c r="F54" s="162"/>
      <c r="G54" s="162"/>
      <c r="H54" s="162"/>
      <c r="I54" s="318"/>
      <c r="J54" s="315">
        <v>29</v>
      </c>
      <c r="K54" s="311"/>
      <c r="L54" s="162"/>
      <c r="M54" s="162">
        <v>2</v>
      </c>
      <c r="N54" s="162">
        <v>4</v>
      </c>
      <c r="O54" s="162">
        <v>29</v>
      </c>
      <c r="P54" s="162">
        <v>24</v>
      </c>
      <c r="Q54" s="318"/>
      <c r="R54" s="315"/>
      <c r="S54" s="311"/>
      <c r="T54" s="162"/>
      <c r="U54" s="162"/>
      <c r="V54" s="162"/>
      <c r="W54" s="318"/>
      <c r="X54" s="319">
        <f t="shared" si="0"/>
        <v>29</v>
      </c>
      <c r="Y54" s="396"/>
    </row>
    <row r="55" spans="1:25" ht="15">
      <c r="A55" s="390" t="s">
        <v>252</v>
      </c>
      <c r="B55" s="144" t="s">
        <v>46</v>
      </c>
      <c r="C55" s="144"/>
      <c r="D55" s="315"/>
      <c r="E55" s="311"/>
      <c r="F55" s="162"/>
      <c r="G55" s="162"/>
      <c r="H55" s="162"/>
      <c r="I55" s="318"/>
      <c r="J55" s="315">
        <v>7</v>
      </c>
      <c r="K55" s="311"/>
      <c r="L55" s="162"/>
      <c r="M55" s="162"/>
      <c r="N55" s="162">
        <v>2</v>
      </c>
      <c r="O55" s="162">
        <v>7</v>
      </c>
      <c r="P55" s="162">
        <v>3</v>
      </c>
      <c r="Q55" s="318"/>
      <c r="R55" s="315">
        <v>6</v>
      </c>
      <c r="S55" s="311"/>
      <c r="T55" s="162"/>
      <c r="U55" s="162">
        <v>6</v>
      </c>
      <c r="V55" s="162">
        <v>6</v>
      </c>
      <c r="W55" s="318"/>
      <c r="X55" s="319">
        <f t="shared" si="0"/>
        <v>13</v>
      </c>
      <c r="Y55" s="396"/>
    </row>
    <row r="56" spans="1:25" ht="15">
      <c r="A56" s="390" t="s">
        <v>252</v>
      </c>
      <c r="B56" s="144" t="s">
        <v>42</v>
      </c>
      <c r="C56" s="144"/>
      <c r="D56" s="315"/>
      <c r="E56" s="311"/>
      <c r="F56" s="162"/>
      <c r="G56" s="162"/>
      <c r="H56" s="162"/>
      <c r="I56" s="318"/>
      <c r="J56" s="315">
        <v>5</v>
      </c>
      <c r="K56" s="311"/>
      <c r="L56" s="162"/>
      <c r="M56" s="162"/>
      <c r="N56" s="162"/>
      <c r="O56" s="162">
        <v>5</v>
      </c>
      <c r="P56" s="162">
        <v>5</v>
      </c>
      <c r="Q56" s="318"/>
      <c r="R56" s="315">
        <v>5</v>
      </c>
      <c r="S56" s="311"/>
      <c r="T56" s="162"/>
      <c r="U56" s="162">
        <v>5</v>
      </c>
      <c r="V56" s="162">
        <v>5</v>
      </c>
      <c r="W56" s="318"/>
      <c r="X56" s="319">
        <f t="shared" si="0"/>
        <v>10</v>
      </c>
      <c r="Y56" s="396"/>
    </row>
    <row r="57" spans="1:25" ht="15">
      <c r="A57" s="390" t="s">
        <v>252</v>
      </c>
      <c r="B57" s="144" t="s">
        <v>376</v>
      </c>
      <c r="C57" s="144"/>
      <c r="D57" s="315"/>
      <c r="E57" s="311"/>
      <c r="F57" s="162"/>
      <c r="G57" s="162"/>
      <c r="H57" s="162"/>
      <c r="I57" s="318"/>
      <c r="J57" s="315">
        <v>2</v>
      </c>
      <c r="K57" s="311"/>
      <c r="L57" s="162"/>
      <c r="M57" s="162"/>
      <c r="N57" s="162">
        <v>2</v>
      </c>
      <c r="O57" s="162">
        <v>2</v>
      </c>
      <c r="P57" s="162"/>
      <c r="Q57" s="318"/>
      <c r="R57" s="315">
        <v>2</v>
      </c>
      <c r="S57" s="311"/>
      <c r="T57" s="162">
        <v>2</v>
      </c>
      <c r="U57" s="162">
        <v>2</v>
      </c>
      <c r="V57" s="162"/>
      <c r="W57" s="318"/>
      <c r="X57" s="319">
        <f t="shared" si="0"/>
        <v>4</v>
      </c>
      <c r="Y57" s="396"/>
    </row>
    <row r="58" spans="1:25" ht="15">
      <c r="A58" s="389" t="s">
        <v>252</v>
      </c>
      <c r="B58" s="146" t="s">
        <v>106</v>
      </c>
      <c r="C58" s="146"/>
      <c r="D58" s="315"/>
      <c r="E58" s="311"/>
      <c r="F58" s="162"/>
      <c r="G58" s="162"/>
      <c r="H58" s="162"/>
      <c r="I58" s="318"/>
      <c r="J58" s="315">
        <v>15</v>
      </c>
      <c r="K58" s="311"/>
      <c r="L58" s="162"/>
      <c r="M58" s="162"/>
      <c r="N58" s="162"/>
      <c r="O58" s="162">
        <v>15</v>
      </c>
      <c r="P58" s="162">
        <v>13</v>
      </c>
      <c r="Q58" s="318"/>
      <c r="R58" s="315">
        <v>6</v>
      </c>
      <c r="S58" s="311"/>
      <c r="T58" s="162">
        <v>1</v>
      </c>
      <c r="U58" s="162">
        <v>6</v>
      </c>
      <c r="V58" s="162">
        <v>5</v>
      </c>
      <c r="W58" s="318"/>
      <c r="X58" s="319">
        <f t="shared" si="0"/>
        <v>21</v>
      </c>
      <c r="Y58" s="396"/>
    </row>
    <row r="59" spans="1:25" ht="15">
      <c r="A59" s="389" t="s">
        <v>324</v>
      </c>
      <c r="B59" s="146" t="s">
        <v>106</v>
      </c>
      <c r="C59" s="146"/>
      <c r="D59" s="315"/>
      <c r="E59" s="311"/>
      <c r="F59" s="162"/>
      <c r="G59" s="162"/>
      <c r="H59" s="162"/>
      <c r="I59" s="318"/>
      <c r="J59" s="315"/>
      <c r="K59" s="311"/>
      <c r="L59" s="162"/>
      <c r="M59" s="162"/>
      <c r="N59" s="162"/>
      <c r="O59" s="162"/>
      <c r="P59" s="162"/>
      <c r="Q59" s="318"/>
      <c r="R59" s="315">
        <v>8</v>
      </c>
      <c r="S59" s="311"/>
      <c r="T59" s="162"/>
      <c r="U59" s="162">
        <v>8</v>
      </c>
      <c r="V59" s="162"/>
      <c r="W59" s="318"/>
      <c r="X59" s="319">
        <f t="shared" si="0"/>
        <v>8</v>
      </c>
      <c r="Y59" s="396"/>
    </row>
    <row r="60" spans="1:25" ht="15">
      <c r="A60" s="389" t="s">
        <v>252</v>
      </c>
      <c r="B60" s="144" t="s">
        <v>174</v>
      </c>
      <c r="C60" s="144"/>
      <c r="D60" s="315"/>
      <c r="E60" s="311"/>
      <c r="F60" s="162"/>
      <c r="G60" s="162"/>
      <c r="H60" s="162"/>
      <c r="I60" s="318"/>
      <c r="J60" s="315">
        <v>20</v>
      </c>
      <c r="K60" s="311"/>
      <c r="L60" s="162"/>
      <c r="M60" s="162"/>
      <c r="N60" s="162">
        <v>2</v>
      </c>
      <c r="O60" s="162">
        <v>20</v>
      </c>
      <c r="P60" s="162">
        <v>18</v>
      </c>
      <c r="Q60" s="318"/>
      <c r="R60" s="315"/>
      <c r="S60" s="311"/>
      <c r="T60" s="162"/>
      <c r="U60" s="162"/>
      <c r="V60" s="162"/>
      <c r="W60" s="318"/>
      <c r="X60" s="319">
        <f t="shared" si="0"/>
        <v>20</v>
      </c>
      <c r="Y60" s="396"/>
    </row>
    <row r="61" spans="1:25" ht="15">
      <c r="A61" s="389" t="s">
        <v>253</v>
      </c>
      <c r="B61" s="144" t="s">
        <v>174</v>
      </c>
      <c r="C61" s="144"/>
      <c r="D61" s="316"/>
      <c r="E61" s="313"/>
      <c r="F61" s="144"/>
      <c r="G61" s="144"/>
      <c r="H61" s="144"/>
      <c r="I61" s="310"/>
      <c r="J61" s="317">
        <v>6</v>
      </c>
      <c r="K61" s="313"/>
      <c r="L61" s="144"/>
      <c r="M61" s="144"/>
      <c r="N61" s="223"/>
      <c r="O61" s="223">
        <v>6</v>
      </c>
      <c r="P61" s="223"/>
      <c r="Q61" s="310"/>
      <c r="R61" s="316"/>
      <c r="S61" s="313"/>
      <c r="T61" s="144"/>
      <c r="U61" s="144"/>
      <c r="V61" s="144"/>
      <c r="W61" s="318"/>
      <c r="X61" s="319">
        <f aca="true" t="shared" si="1" ref="X61:X87">D61+J61+R61</f>
        <v>6</v>
      </c>
      <c r="Y61" s="396"/>
    </row>
    <row r="62" spans="1:25" ht="15">
      <c r="A62" s="389" t="s">
        <v>252</v>
      </c>
      <c r="B62" s="144" t="s">
        <v>107</v>
      </c>
      <c r="C62" s="144"/>
      <c r="D62" s="315"/>
      <c r="E62" s="311"/>
      <c r="F62" s="162"/>
      <c r="G62" s="162"/>
      <c r="H62" s="162"/>
      <c r="I62" s="318"/>
      <c r="J62" s="315">
        <v>20</v>
      </c>
      <c r="K62" s="311"/>
      <c r="L62" s="162"/>
      <c r="M62" s="162">
        <v>2</v>
      </c>
      <c r="N62" s="162">
        <v>4</v>
      </c>
      <c r="O62" s="162">
        <v>20</v>
      </c>
      <c r="P62" s="162">
        <v>13</v>
      </c>
      <c r="Q62" s="318"/>
      <c r="R62" s="315">
        <v>6</v>
      </c>
      <c r="S62" s="311"/>
      <c r="T62" s="162"/>
      <c r="U62" s="162">
        <v>6</v>
      </c>
      <c r="V62" s="162">
        <v>6</v>
      </c>
      <c r="W62" s="318"/>
      <c r="X62" s="319">
        <f t="shared" si="1"/>
        <v>26</v>
      </c>
      <c r="Y62" s="396"/>
    </row>
    <row r="63" spans="1:25" ht="15">
      <c r="A63" s="389" t="s">
        <v>252</v>
      </c>
      <c r="B63" s="144" t="s">
        <v>146</v>
      </c>
      <c r="C63" s="144"/>
      <c r="D63" s="315"/>
      <c r="E63" s="311"/>
      <c r="F63" s="162"/>
      <c r="G63" s="162"/>
      <c r="H63" s="162"/>
      <c r="I63" s="318"/>
      <c r="J63" s="315">
        <v>28</v>
      </c>
      <c r="K63" s="311"/>
      <c r="L63" s="162"/>
      <c r="M63" s="162"/>
      <c r="N63" s="162">
        <v>4</v>
      </c>
      <c r="O63" s="162">
        <v>28</v>
      </c>
      <c r="P63" s="162">
        <v>21</v>
      </c>
      <c r="Q63" s="318"/>
      <c r="R63" s="315"/>
      <c r="S63" s="311"/>
      <c r="T63" s="162"/>
      <c r="U63" s="162"/>
      <c r="V63" s="162"/>
      <c r="W63" s="318"/>
      <c r="X63" s="319">
        <f t="shared" si="1"/>
        <v>28</v>
      </c>
      <c r="Y63" s="396"/>
    </row>
    <row r="64" spans="1:25" ht="15">
      <c r="A64" s="389" t="s">
        <v>225</v>
      </c>
      <c r="B64" s="144" t="s">
        <v>43</v>
      </c>
      <c r="C64" s="144"/>
      <c r="D64" s="315"/>
      <c r="E64" s="311"/>
      <c r="F64" s="162"/>
      <c r="G64" s="162"/>
      <c r="H64" s="162"/>
      <c r="I64" s="318"/>
      <c r="J64" s="315">
        <v>13</v>
      </c>
      <c r="K64" s="311"/>
      <c r="L64" s="162">
        <v>1</v>
      </c>
      <c r="M64" s="162">
        <v>2</v>
      </c>
      <c r="N64" s="162">
        <v>2</v>
      </c>
      <c r="O64" s="162">
        <v>13</v>
      </c>
      <c r="P64" s="162">
        <v>5</v>
      </c>
      <c r="Q64" s="318"/>
      <c r="R64" s="315">
        <v>7</v>
      </c>
      <c r="S64" s="311"/>
      <c r="T64" s="162"/>
      <c r="U64" s="162">
        <v>7</v>
      </c>
      <c r="V64" s="162">
        <v>7</v>
      </c>
      <c r="W64" s="318"/>
      <c r="X64" s="319">
        <f t="shared" si="1"/>
        <v>20</v>
      </c>
      <c r="Y64" s="396"/>
    </row>
    <row r="65" spans="1:25" ht="15">
      <c r="A65" s="389" t="s">
        <v>225</v>
      </c>
      <c r="B65" s="144" t="s">
        <v>137</v>
      </c>
      <c r="C65" s="144"/>
      <c r="D65" s="315"/>
      <c r="E65" s="311"/>
      <c r="F65" s="162"/>
      <c r="G65" s="162"/>
      <c r="H65" s="162"/>
      <c r="I65" s="318"/>
      <c r="J65" s="315">
        <v>12</v>
      </c>
      <c r="K65" s="311"/>
      <c r="L65" s="162">
        <v>1</v>
      </c>
      <c r="M65" s="162"/>
      <c r="N65" s="162">
        <v>1</v>
      </c>
      <c r="O65" s="162">
        <v>12</v>
      </c>
      <c r="P65" s="162">
        <v>9</v>
      </c>
      <c r="Q65" s="318"/>
      <c r="R65" s="315">
        <v>7</v>
      </c>
      <c r="S65" s="311"/>
      <c r="T65" s="162"/>
      <c r="U65" s="162">
        <v>7</v>
      </c>
      <c r="V65" s="162">
        <v>7</v>
      </c>
      <c r="W65" s="318"/>
      <c r="X65" s="319">
        <f t="shared" si="1"/>
        <v>19</v>
      </c>
      <c r="Y65" s="396"/>
    </row>
    <row r="66" spans="1:25" ht="15">
      <c r="A66" s="390" t="s">
        <v>254</v>
      </c>
      <c r="B66" s="146" t="s">
        <v>18</v>
      </c>
      <c r="C66" s="144"/>
      <c r="D66" s="315"/>
      <c r="E66" s="311"/>
      <c r="F66" s="162"/>
      <c r="G66" s="162"/>
      <c r="H66" s="162"/>
      <c r="I66" s="318"/>
      <c r="J66" s="315">
        <v>7</v>
      </c>
      <c r="K66" s="311"/>
      <c r="L66" s="162">
        <v>1</v>
      </c>
      <c r="M66" s="162"/>
      <c r="N66" s="162">
        <v>1</v>
      </c>
      <c r="O66" s="162">
        <v>7</v>
      </c>
      <c r="P66" s="162">
        <v>2</v>
      </c>
      <c r="Q66" s="318"/>
      <c r="R66" s="315">
        <v>2</v>
      </c>
      <c r="S66" s="311"/>
      <c r="T66" s="162"/>
      <c r="U66" s="162">
        <v>2</v>
      </c>
      <c r="V66" s="162"/>
      <c r="W66" s="318"/>
      <c r="X66" s="319">
        <f t="shared" si="1"/>
        <v>9</v>
      </c>
      <c r="Y66" s="396"/>
    </row>
    <row r="67" spans="1:25" ht="15">
      <c r="A67" s="390" t="s">
        <v>255</v>
      </c>
      <c r="B67" s="146" t="s">
        <v>18</v>
      </c>
      <c r="C67" s="224">
        <v>1</v>
      </c>
      <c r="D67" s="315"/>
      <c r="E67" s="311"/>
      <c r="F67" s="162"/>
      <c r="G67" s="162"/>
      <c r="H67" s="162"/>
      <c r="I67" s="318"/>
      <c r="J67" s="315">
        <v>1</v>
      </c>
      <c r="K67" s="311"/>
      <c r="L67" s="162"/>
      <c r="M67" s="162"/>
      <c r="N67" s="162"/>
      <c r="O67" s="162">
        <v>1</v>
      </c>
      <c r="P67" s="162"/>
      <c r="Q67" s="318"/>
      <c r="R67" s="315"/>
      <c r="S67" s="311"/>
      <c r="T67" s="162"/>
      <c r="U67" s="162"/>
      <c r="V67" s="162"/>
      <c r="W67" s="318"/>
      <c r="X67" s="319">
        <f t="shared" si="1"/>
        <v>1</v>
      </c>
      <c r="Y67" s="396"/>
    </row>
    <row r="68" spans="1:25" ht="15">
      <c r="A68" s="390" t="s">
        <v>383</v>
      </c>
      <c r="B68" s="146" t="s">
        <v>376</v>
      </c>
      <c r="C68" s="144"/>
      <c r="D68" s="315"/>
      <c r="E68" s="311"/>
      <c r="F68" s="162"/>
      <c r="G68" s="162"/>
      <c r="H68" s="162"/>
      <c r="I68" s="318"/>
      <c r="J68" s="315">
        <v>2</v>
      </c>
      <c r="K68" s="311"/>
      <c r="L68" s="162"/>
      <c r="M68" s="162"/>
      <c r="N68" s="162"/>
      <c r="O68" s="162">
        <v>2</v>
      </c>
      <c r="P68" s="162"/>
      <c r="Q68" s="318"/>
      <c r="R68" s="315"/>
      <c r="S68" s="311"/>
      <c r="T68" s="162"/>
      <c r="U68" s="162"/>
      <c r="V68" s="162"/>
      <c r="W68" s="318"/>
      <c r="X68" s="319">
        <f t="shared" si="1"/>
        <v>2</v>
      </c>
      <c r="Y68" s="396"/>
    </row>
    <row r="69" spans="1:25" ht="12.75" customHeight="1">
      <c r="A69" s="390" t="s">
        <v>254</v>
      </c>
      <c r="B69" s="146" t="s">
        <v>214</v>
      </c>
      <c r="C69" s="144"/>
      <c r="D69" s="315"/>
      <c r="E69" s="311"/>
      <c r="F69" s="162"/>
      <c r="G69" s="162"/>
      <c r="H69" s="162"/>
      <c r="I69" s="318"/>
      <c r="J69" s="315">
        <v>10</v>
      </c>
      <c r="K69" s="311"/>
      <c r="L69" s="162">
        <v>1</v>
      </c>
      <c r="M69" s="162"/>
      <c r="N69" s="162">
        <v>1</v>
      </c>
      <c r="O69" s="162">
        <v>10</v>
      </c>
      <c r="P69" s="162">
        <v>6</v>
      </c>
      <c r="Q69" s="318"/>
      <c r="R69" s="315">
        <v>8</v>
      </c>
      <c r="S69" s="311"/>
      <c r="T69" s="162"/>
      <c r="U69" s="162">
        <v>8</v>
      </c>
      <c r="V69" s="162">
        <v>6</v>
      </c>
      <c r="W69" s="318"/>
      <c r="X69" s="319">
        <f t="shared" si="1"/>
        <v>18</v>
      </c>
      <c r="Y69" s="396"/>
    </row>
    <row r="70" spans="1:25" ht="12.75" customHeight="1">
      <c r="A70" s="390" t="s">
        <v>255</v>
      </c>
      <c r="B70" s="146" t="s">
        <v>214</v>
      </c>
      <c r="C70" s="144"/>
      <c r="D70" s="315"/>
      <c r="E70" s="311"/>
      <c r="F70" s="162"/>
      <c r="G70" s="162"/>
      <c r="H70" s="162"/>
      <c r="I70" s="318"/>
      <c r="J70" s="315">
        <v>3</v>
      </c>
      <c r="K70" s="311"/>
      <c r="L70" s="162"/>
      <c r="M70" s="162"/>
      <c r="N70" s="162"/>
      <c r="O70" s="162">
        <v>3</v>
      </c>
      <c r="P70" s="162"/>
      <c r="Q70" s="318"/>
      <c r="R70" s="315">
        <v>2</v>
      </c>
      <c r="S70" s="311"/>
      <c r="T70" s="162"/>
      <c r="U70" s="162">
        <v>2</v>
      </c>
      <c r="V70" s="162"/>
      <c r="W70" s="318"/>
      <c r="X70" s="319">
        <f t="shared" si="1"/>
        <v>5</v>
      </c>
      <c r="Y70" s="396"/>
    </row>
    <row r="71" spans="1:25" ht="12.75" customHeight="1">
      <c r="A71" s="390" t="s">
        <v>254</v>
      </c>
      <c r="B71" s="144" t="s">
        <v>192</v>
      </c>
      <c r="C71" s="144"/>
      <c r="D71" s="317"/>
      <c r="E71" s="314"/>
      <c r="F71" s="223"/>
      <c r="G71" s="162"/>
      <c r="H71" s="162"/>
      <c r="I71" s="318"/>
      <c r="J71" s="315">
        <v>6</v>
      </c>
      <c r="K71" s="311"/>
      <c r="L71" s="162"/>
      <c r="M71" s="162"/>
      <c r="N71" s="162"/>
      <c r="O71" s="162">
        <v>6</v>
      </c>
      <c r="P71" s="162">
        <v>6</v>
      </c>
      <c r="Q71" s="318"/>
      <c r="R71" s="315"/>
      <c r="S71" s="311"/>
      <c r="T71" s="162"/>
      <c r="U71" s="162"/>
      <c r="V71" s="162"/>
      <c r="W71" s="318"/>
      <c r="X71" s="319">
        <f t="shared" si="1"/>
        <v>6</v>
      </c>
      <c r="Y71" s="396"/>
    </row>
    <row r="72" spans="1:25" ht="12.75" customHeight="1">
      <c r="A72" s="390" t="s">
        <v>255</v>
      </c>
      <c r="B72" s="144" t="s">
        <v>192</v>
      </c>
      <c r="C72" s="223"/>
      <c r="D72" s="317"/>
      <c r="E72" s="314"/>
      <c r="F72" s="223"/>
      <c r="G72" s="223"/>
      <c r="H72" s="223"/>
      <c r="I72" s="318"/>
      <c r="J72" s="315">
        <v>6</v>
      </c>
      <c r="K72" s="311"/>
      <c r="L72" s="162"/>
      <c r="M72" s="162"/>
      <c r="N72" s="162"/>
      <c r="O72" s="162">
        <v>6</v>
      </c>
      <c r="P72" s="162"/>
      <c r="Q72" s="318"/>
      <c r="R72" s="315"/>
      <c r="S72" s="311"/>
      <c r="T72" s="162"/>
      <c r="U72" s="162"/>
      <c r="V72" s="162"/>
      <c r="W72" s="318"/>
      <c r="X72" s="319">
        <f t="shared" si="1"/>
        <v>6</v>
      </c>
      <c r="Y72" s="396"/>
    </row>
    <row r="73" spans="1:25" ht="15">
      <c r="A73" s="389" t="s">
        <v>226</v>
      </c>
      <c r="B73" s="144" t="s">
        <v>208</v>
      </c>
      <c r="C73" s="144"/>
      <c r="D73" s="315"/>
      <c r="E73" s="311"/>
      <c r="F73" s="162"/>
      <c r="G73" s="162"/>
      <c r="H73" s="162"/>
      <c r="I73" s="318"/>
      <c r="J73" s="315">
        <v>19</v>
      </c>
      <c r="K73" s="311"/>
      <c r="L73" s="162">
        <v>1</v>
      </c>
      <c r="M73" s="162"/>
      <c r="N73" s="162">
        <v>2</v>
      </c>
      <c r="O73" s="162">
        <v>19</v>
      </c>
      <c r="P73" s="162">
        <v>12</v>
      </c>
      <c r="Q73" s="318"/>
      <c r="R73" s="315">
        <v>6</v>
      </c>
      <c r="S73" s="311"/>
      <c r="T73" s="162"/>
      <c r="U73" s="162">
        <v>6</v>
      </c>
      <c r="V73" s="162"/>
      <c r="W73" s="318"/>
      <c r="X73" s="319">
        <f t="shared" si="1"/>
        <v>25</v>
      </c>
      <c r="Y73" s="396"/>
    </row>
    <row r="74" spans="1:25" ht="15">
      <c r="A74" s="389" t="s">
        <v>323</v>
      </c>
      <c r="B74" s="144" t="s">
        <v>131</v>
      </c>
      <c r="C74" s="144"/>
      <c r="D74" s="315"/>
      <c r="E74" s="311"/>
      <c r="F74" s="162"/>
      <c r="G74" s="162"/>
      <c r="H74" s="162"/>
      <c r="I74" s="318"/>
      <c r="J74" s="315">
        <v>17</v>
      </c>
      <c r="K74" s="311"/>
      <c r="L74" s="162"/>
      <c r="M74" s="162">
        <v>3</v>
      </c>
      <c r="N74" s="162">
        <v>4</v>
      </c>
      <c r="O74" s="162">
        <v>17</v>
      </c>
      <c r="P74" s="162"/>
      <c r="Q74" s="318"/>
      <c r="R74" s="315">
        <v>11</v>
      </c>
      <c r="S74" s="311"/>
      <c r="T74" s="162"/>
      <c r="U74" s="162">
        <v>11</v>
      </c>
      <c r="V74" s="162"/>
      <c r="W74" s="318"/>
      <c r="X74" s="319">
        <f t="shared" si="1"/>
        <v>28</v>
      </c>
      <c r="Y74" s="396"/>
    </row>
    <row r="75" spans="1:25" ht="15">
      <c r="A75" s="390" t="s">
        <v>323</v>
      </c>
      <c r="B75" s="144" t="s">
        <v>21</v>
      </c>
      <c r="C75" s="144"/>
      <c r="D75" s="315"/>
      <c r="E75" s="311"/>
      <c r="F75" s="162"/>
      <c r="G75" s="162"/>
      <c r="H75" s="162"/>
      <c r="I75" s="318"/>
      <c r="J75" s="315">
        <v>13</v>
      </c>
      <c r="K75" s="311"/>
      <c r="L75" s="162"/>
      <c r="M75" s="162"/>
      <c r="N75" s="162"/>
      <c r="O75" s="162">
        <v>13</v>
      </c>
      <c r="P75" s="162"/>
      <c r="Q75" s="318"/>
      <c r="R75" s="315"/>
      <c r="S75" s="311"/>
      <c r="T75" s="162"/>
      <c r="U75" s="162"/>
      <c r="V75" s="162"/>
      <c r="W75" s="318"/>
      <c r="X75" s="319">
        <f t="shared" si="1"/>
        <v>13</v>
      </c>
      <c r="Y75" s="396"/>
    </row>
    <row r="76" spans="1:25" ht="15">
      <c r="A76" s="390" t="s">
        <v>384</v>
      </c>
      <c r="B76" s="144" t="s">
        <v>21</v>
      </c>
      <c r="C76" s="146"/>
      <c r="D76" s="315"/>
      <c r="E76" s="311"/>
      <c r="F76" s="162"/>
      <c r="G76" s="162"/>
      <c r="H76" s="162"/>
      <c r="I76" s="318"/>
      <c r="J76" s="315">
        <v>13</v>
      </c>
      <c r="K76" s="311"/>
      <c r="L76" s="162"/>
      <c r="M76" s="162"/>
      <c r="N76" s="162"/>
      <c r="O76" s="162">
        <v>13</v>
      </c>
      <c r="P76" s="162"/>
      <c r="Q76" s="318"/>
      <c r="R76" s="315">
        <v>4</v>
      </c>
      <c r="S76" s="311"/>
      <c r="T76" s="162"/>
      <c r="U76" s="162">
        <v>4</v>
      </c>
      <c r="V76" s="162"/>
      <c r="W76" s="318"/>
      <c r="X76" s="319">
        <f t="shared" si="1"/>
        <v>17</v>
      </c>
      <c r="Y76" s="396"/>
    </row>
    <row r="77" spans="1:25" ht="15">
      <c r="A77" s="389" t="s">
        <v>384</v>
      </c>
      <c r="B77" s="144" t="s">
        <v>23</v>
      </c>
      <c r="C77" s="144"/>
      <c r="D77" s="315"/>
      <c r="E77" s="311"/>
      <c r="F77" s="162"/>
      <c r="G77" s="162"/>
      <c r="H77" s="162"/>
      <c r="I77" s="318"/>
      <c r="J77" s="315">
        <v>19</v>
      </c>
      <c r="K77" s="311"/>
      <c r="L77" s="162"/>
      <c r="M77" s="162"/>
      <c r="N77" s="162">
        <v>1</v>
      </c>
      <c r="O77" s="162">
        <v>19</v>
      </c>
      <c r="P77" s="162"/>
      <c r="Q77" s="318"/>
      <c r="R77" s="315">
        <v>6</v>
      </c>
      <c r="S77" s="311"/>
      <c r="T77" s="162"/>
      <c r="U77" s="162">
        <v>6</v>
      </c>
      <c r="V77" s="162"/>
      <c r="W77" s="318"/>
      <c r="X77" s="319">
        <f t="shared" si="1"/>
        <v>25</v>
      </c>
      <c r="Y77" s="396"/>
    </row>
    <row r="78" spans="1:25" ht="15">
      <c r="A78" s="389" t="s">
        <v>384</v>
      </c>
      <c r="B78" s="144" t="s">
        <v>25</v>
      </c>
      <c r="C78" s="144"/>
      <c r="D78" s="315"/>
      <c r="E78" s="311"/>
      <c r="F78" s="162"/>
      <c r="G78" s="162"/>
      <c r="H78" s="162"/>
      <c r="I78" s="318"/>
      <c r="J78" s="315">
        <v>28</v>
      </c>
      <c r="K78" s="311"/>
      <c r="L78" s="162"/>
      <c r="M78" s="162">
        <v>2</v>
      </c>
      <c r="N78" s="162"/>
      <c r="O78" s="162">
        <v>28</v>
      </c>
      <c r="P78" s="162"/>
      <c r="Q78" s="318"/>
      <c r="R78" s="315">
        <v>4</v>
      </c>
      <c r="S78" s="311"/>
      <c r="T78" s="162"/>
      <c r="U78" s="162">
        <v>4</v>
      </c>
      <c r="V78" s="162"/>
      <c r="W78" s="318"/>
      <c r="X78" s="319">
        <f t="shared" si="1"/>
        <v>32</v>
      </c>
      <c r="Y78" s="396"/>
    </row>
    <row r="79" spans="1:25" ht="15">
      <c r="A79" s="389" t="s">
        <v>385</v>
      </c>
      <c r="B79" s="144" t="s">
        <v>321</v>
      </c>
      <c r="C79" s="144"/>
      <c r="D79" s="315"/>
      <c r="E79" s="311"/>
      <c r="F79" s="162"/>
      <c r="G79" s="162"/>
      <c r="H79" s="162"/>
      <c r="I79" s="318"/>
      <c r="J79" s="315">
        <v>23</v>
      </c>
      <c r="K79" s="311"/>
      <c r="L79" s="162"/>
      <c r="M79" s="162"/>
      <c r="N79" s="162"/>
      <c r="O79" s="162">
        <v>23</v>
      </c>
      <c r="P79" s="162"/>
      <c r="Q79" s="318"/>
      <c r="R79" s="315"/>
      <c r="S79" s="311"/>
      <c r="T79" s="162"/>
      <c r="U79" s="162"/>
      <c r="V79" s="162"/>
      <c r="W79" s="318"/>
      <c r="X79" s="319">
        <f t="shared" si="1"/>
        <v>23</v>
      </c>
      <c r="Y79" s="396"/>
    </row>
    <row r="80" spans="1:25" ht="15">
      <c r="A80" s="389" t="s">
        <v>385</v>
      </c>
      <c r="B80" s="144" t="s">
        <v>28</v>
      </c>
      <c r="C80" s="144"/>
      <c r="D80" s="315"/>
      <c r="E80" s="311"/>
      <c r="F80" s="162"/>
      <c r="G80" s="162"/>
      <c r="H80" s="162"/>
      <c r="I80" s="318"/>
      <c r="J80" s="315"/>
      <c r="K80" s="311"/>
      <c r="L80" s="162"/>
      <c r="M80" s="162"/>
      <c r="N80" s="162"/>
      <c r="O80" s="162"/>
      <c r="P80" s="162"/>
      <c r="Q80" s="318"/>
      <c r="R80" s="315">
        <v>3</v>
      </c>
      <c r="S80" s="311"/>
      <c r="T80" s="162"/>
      <c r="U80" s="162">
        <v>3</v>
      </c>
      <c r="V80" s="162"/>
      <c r="W80" s="318"/>
      <c r="X80" s="319">
        <f t="shared" si="1"/>
        <v>3</v>
      </c>
      <c r="Y80" s="396"/>
    </row>
    <row r="81" spans="1:25" ht="15">
      <c r="A81" s="389" t="s">
        <v>385</v>
      </c>
      <c r="B81" s="144" t="s">
        <v>27</v>
      </c>
      <c r="C81" s="144"/>
      <c r="D81" s="315"/>
      <c r="E81" s="311"/>
      <c r="F81" s="162"/>
      <c r="G81" s="162"/>
      <c r="H81" s="162"/>
      <c r="I81" s="318"/>
      <c r="J81" s="315">
        <v>22</v>
      </c>
      <c r="K81" s="311"/>
      <c r="L81" s="162"/>
      <c r="M81" s="162"/>
      <c r="N81" s="162"/>
      <c r="O81" s="162">
        <v>22</v>
      </c>
      <c r="P81" s="162"/>
      <c r="Q81" s="318"/>
      <c r="R81" s="315"/>
      <c r="S81" s="311"/>
      <c r="T81" s="162"/>
      <c r="U81" s="162"/>
      <c r="V81" s="162"/>
      <c r="W81" s="318"/>
      <c r="X81" s="319">
        <f t="shared" si="1"/>
        <v>22</v>
      </c>
      <c r="Y81" s="396"/>
    </row>
    <row r="82" spans="1:25" ht="15">
      <c r="A82" s="389" t="s">
        <v>190</v>
      </c>
      <c r="B82" s="144" t="s">
        <v>33</v>
      </c>
      <c r="C82" s="144"/>
      <c r="D82" s="315"/>
      <c r="E82" s="311"/>
      <c r="F82" s="162"/>
      <c r="G82" s="162"/>
      <c r="H82" s="162"/>
      <c r="I82" s="318"/>
      <c r="J82" s="315"/>
      <c r="K82" s="311"/>
      <c r="L82" s="162"/>
      <c r="M82" s="162"/>
      <c r="N82" s="162"/>
      <c r="O82" s="162"/>
      <c r="P82" s="162"/>
      <c r="Q82" s="318"/>
      <c r="R82" s="315">
        <v>4</v>
      </c>
      <c r="S82" s="311"/>
      <c r="T82" s="162"/>
      <c r="U82" s="162">
        <v>4</v>
      </c>
      <c r="V82" s="162"/>
      <c r="W82" s="318"/>
      <c r="X82" s="319">
        <f t="shared" si="1"/>
        <v>4</v>
      </c>
      <c r="Y82" s="396"/>
    </row>
    <row r="83" spans="1:25" ht="15">
      <c r="A83" s="389" t="s">
        <v>386</v>
      </c>
      <c r="B83" s="144" t="s">
        <v>37</v>
      </c>
      <c r="C83" s="144"/>
      <c r="D83" s="315"/>
      <c r="E83" s="311"/>
      <c r="F83" s="162"/>
      <c r="G83" s="162"/>
      <c r="H83" s="162"/>
      <c r="I83" s="318"/>
      <c r="J83" s="315">
        <v>7</v>
      </c>
      <c r="K83" s="311"/>
      <c r="L83" s="162"/>
      <c r="M83" s="162"/>
      <c r="N83" s="162"/>
      <c r="O83" s="162">
        <v>7</v>
      </c>
      <c r="P83" s="162"/>
      <c r="Q83" s="318"/>
      <c r="R83" s="315">
        <v>2</v>
      </c>
      <c r="S83" s="311"/>
      <c r="T83" s="162"/>
      <c r="U83" s="162">
        <v>2</v>
      </c>
      <c r="V83" s="162"/>
      <c r="W83" s="318"/>
      <c r="X83" s="319">
        <f t="shared" si="1"/>
        <v>9</v>
      </c>
      <c r="Y83" s="396"/>
    </row>
    <row r="84" spans="1:25" ht="15">
      <c r="A84" s="389" t="s">
        <v>252</v>
      </c>
      <c r="B84" s="147" t="s">
        <v>162</v>
      </c>
      <c r="C84" s="147"/>
      <c r="D84" s="315"/>
      <c r="E84" s="311"/>
      <c r="F84" s="162"/>
      <c r="G84" s="162"/>
      <c r="H84" s="162"/>
      <c r="I84" s="318"/>
      <c r="J84" s="315">
        <v>2</v>
      </c>
      <c r="K84" s="311"/>
      <c r="L84" s="162"/>
      <c r="M84" s="162"/>
      <c r="N84" s="162"/>
      <c r="O84" s="162">
        <v>2</v>
      </c>
      <c r="P84" s="162"/>
      <c r="Q84" s="318"/>
      <c r="R84" s="315">
        <v>2</v>
      </c>
      <c r="S84" s="311"/>
      <c r="T84" s="162">
        <v>1</v>
      </c>
      <c r="U84" s="162">
        <v>2</v>
      </c>
      <c r="V84" s="162"/>
      <c r="W84" s="318"/>
      <c r="X84" s="319">
        <f t="shared" si="1"/>
        <v>4</v>
      </c>
      <c r="Y84" s="396"/>
    </row>
    <row r="85" spans="1:25" ht="15">
      <c r="A85" s="389" t="s">
        <v>381</v>
      </c>
      <c r="B85" s="144" t="s">
        <v>19</v>
      </c>
      <c r="C85" s="144"/>
      <c r="D85" s="315"/>
      <c r="E85" s="311"/>
      <c r="F85" s="162"/>
      <c r="G85" s="162"/>
      <c r="H85" s="162"/>
      <c r="I85" s="318"/>
      <c r="J85" s="315">
        <v>5</v>
      </c>
      <c r="K85" s="311"/>
      <c r="L85" s="162"/>
      <c r="M85" s="162"/>
      <c r="N85" s="162"/>
      <c r="O85" s="162">
        <v>5</v>
      </c>
      <c r="P85" s="162"/>
      <c r="Q85" s="318"/>
      <c r="R85" s="315"/>
      <c r="S85" s="311"/>
      <c r="T85" s="162"/>
      <c r="U85" s="162"/>
      <c r="V85" s="162"/>
      <c r="W85" s="318"/>
      <c r="X85" s="319">
        <f t="shared" si="1"/>
        <v>5</v>
      </c>
      <c r="Y85" s="396"/>
    </row>
    <row r="86" spans="1:25" ht="15">
      <c r="A86" s="389" t="s">
        <v>387</v>
      </c>
      <c r="B86" s="144" t="s">
        <v>128</v>
      </c>
      <c r="C86" s="144"/>
      <c r="D86" s="315"/>
      <c r="E86" s="311"/>
      <c r="F86" s="162"/>
      <c r="G86" s="162"/>
      <c r="H86" s="162"/>
      <c r="I86" s="318"/>
      <c r="J86" s="315">
        <v>3</v>
      </c>
      <c r="K86" s="311"/>
      <c r="L86" s="162"/>
      <c r="M86" s="162"/>
      <c r="N86" s="162"/>
      <c r="O86" s="162">
        <v>3</v>
      </c>
      <c r="P86" s="162"/>
      <c r="Q86" s="318"/>
      <c r="R86" s="315"/>
      <c r="S86" s="311"/>
      <c r="T86" s="162"/>
      <c r="U86" s="162"/>
      <c r="V86" s="162"/>
      <c r="W86" s="318"/>
      <c r="X86" s="319">
        <f t="shared" si="1"/>
        <v>3</v>
      </c>
      <c r="Y86" s="396"/>
    </row>
    <row r="87" spans="1:25" ht="15">
      <c r="A87" s="389" t="s">
        <v>161</v>
      </c>
      <c r="B87" s="144" t="s">
        <v>235</v>
      </c>
      <c r="C87" s="144"/>
      <c r="D87" s="315"/>
      <c r="E87" s="311"/>
      <c r="F87" s="162"/>
      <c r="G87" s="162"/>
      <c r="H87" s="162"/>
      <c r="I87" s="318"/>
      <c r="J87" s="315">
        <v>4</v>
      </c>
      <c r="K87" s="311"/>
      <c r="L87" s="162"/>
      <c r="M87" s="162"/>
      <c r="N87" s="162"/>
      <c r="O87" s="162">
        <v>4</v>
      </c>
      <c r="P87" s="162"/>
      <c r="Q87" s="318"/>
      <c r="R87" s="315"/>
      <c r="S87" s="311"/>
      <c r="T87" s="162"/>
      <c r="U87" s="162"/>
      <c r="V87" s="162"/>
      <c r="W87" s="318"/>
      <c r="X87" s="319">
        <f t="shared" si="1"/>
        <v>4</v>
      </c>
      <c r="Y87" s="396"/>
    </row>
    <row r="88" spans="1:25" ht="15">
      <c r="A88" s="391"/>
      <c r="B88" s="320"/>
      <c r="C88" s="320"/>
      <c r="D88" s="321"/>
      <c r="E88" s="322"/>
      <c r="F88" s="323"/>
      <c r="G88" s="323"/>
      <c r="H88" s="323"/>
      <c r="I88" s="324"/>
      <c r="J88" s="321"/>
      <c r="K88" s="322"/>
      <c r="L88" s="323"/>
      <c r="M88" s="323"/>
      <c r="N88" s="323"/>
      <c r="O88" s="323"/>
      <c r="P88" s="323"/>
      <c r="Q88" s="324"/>
      <c r="R88" s="321"/>
      <c r="S88" s="322"/>
      <c r="T88" s="323"/>
      <c r="U88" s="323"/>
      <c r="V88" s="323"/>
      <c r="W88" s="324"/>
      <c r="X88" s="325"/>
      <c r="Y88" s="396"/>
    </row>
    <row r="89" spans="1:25" ht="15.75" thickBot="1">
      <c r="A89" s="391"/>
      <c r="B89" s="320"/>
      <c r="C89" s="320"/>
      <c r="D89" s="321"/>
      <c r="E89" s="322"/>
      <c r="F89" s="323"/>
      <c r="G89" s="323"/>
      <c r="H89" s="323"/>
      <c r="I89" s="324"/>
      <c r="J89" s="321"/>
      <c r="K89" s="322"/>
      <c r="L89" s="323"/>
      <c r="M89" s="323"/>
      <c r="N89" s="323"/>
      <c r="O89" s="323"/>
      <c r="P89" s="323"/>
      <c r="Q89" s="324"/>
      <c r="R89" s="321"/>
      <c r="S89" s="322"/>
      <c r="T89" s="323"/>
      <c r="U89" s="323"/>
      <c r="V89" s="323"/>
      <c r="W89" s="324"/>
      <c r="X89" s="325"/>
      <c r="Y89" s="396"/>
    </row>
    <row r="90" spans="1:25" ht="15.75" thickBot="1">
      <c r="A90" s="326"/>
      <c r="B90" s="327"/>
      <c r="C90" s="328">
        <f>SUM(C18:C89)</f>
        <v>6.5</v>
      </c>
      <c r="D90" s="330">
        <f>SUM(D9:D89)</f>
        <v>513</v>
      </c>
      <c r="E90" s="331">
        <f aca="true" t="shared" si="2" ref="E90:U90">SUM(E9:E89)</f>
        <v>0</v>
      </c>
      <c r="F90" s="328">
        <f t="shared" si="2"/>
        <v>24</v>
      </c>
      <c r="G90" s="328">
        <f t="shared" si="2"/>
        <v>513</v>
      </c>
      <c r="H90" s="328">
        <v>310</v>
      </c>
      <c r="I90" s="329">
        <v>98</v>
      </c>
      <c r="J90" s="330">
        <f t="shared" si="2"/>
        <v>754</v>
      </c>
      <c r="K90" s="331">
        <f t="shared" si="2"/>
        <v>0</v>
      </c>
      <c r="L90" s="328">
        <f t="shared" si="2"/>
        <v>5</v>
      </c>
      <c r="M90" s="328">
        <f t="shared" si="2"/>
        <v>13</v>
      </c>
      <c r="N90" s="328">
        <f t="shared" si="2"/>
        <v>50</v>
      </c>
      <c r="O90" s="328">
        <f t="shared" si="2"/>
        <v>754</v>
      </c>
      <c r="P90" s="328">
        <v>252</v>
      </c>
      <c r="Q90" s="329">
        <v>126</v>
      </c>
      <c r="R90" s="330">
        <f t="shared" si="2"/>
        <v>158</v>
      </c>
      <c r="S90" s="331">
        <f t="shared" si="2"/>
        <v>0</v>
      </c>
      <c r="T90" s="328">
        <f t="shared" si="2"/>
        <v>10</v>
      </c>
      <c r="U90" s="328">
        <f t="shared" si="2"/>
        <v>158</v>
      </c>
      <c r="V90" s="328">
        <v>72</v>
      </c>
      <c r="W90" s="329">
        <v>0</v>
      </c>
      <c r="X90" s="330">
        <f>SUM(X9:X89)</f>
        <v>1425</v>
      </c>
      <c r="Y90" s="396"/>
    </row>
    <row r="91" spans="1:25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</sheetData>
  <sheetProtection/>
  <mergeCells count="16">
    <mergeCell ref="H6:I7"/>
    <mergeCell ref="D7:D8"/>
    <mergeCell ref="E7:G7"/>
    <mergeCell ref="J7:J8"/>
    <mergeCell ref="K7:O7"/>
    <mergeCell ref="R7:R8"/>
    <mergeCell ref="V6:W7"/>
    <mergeCell ref="X6:X8"/>
    <mergeCell ref="A6:A8"/>
    <mergeCell ref="B6:B8"/>
    <mergeCell ref="C6:C8"/>
    <mergeCell ref="D6:G6"/>
    <mergeCell ref="S7:T7"/>
    <mergeCell ref="J6:N6"/>
    <mergeCell ref="P6:Q7"/>
    <mergeCell ref="R6:T6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scale="98" r:id="rId1"/>
  <colBreaks count="1" manualBreakCount="1">
    <brk id="2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N226"/>
  <sheetViews>
    <sheetView zoomScale="91" zoomScaleNormal="91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F15" sqref="F15:H15"/>
    </sheetView>
  </sheetViews>
  <sheetFormatPr defaultColWidth="9.140625" defaultRowHeight="15"/>
  <cols>
    <col min="1" max="1" width="22.00390625" style="0" customWidth="1"/>
    <col min="2" max="38" width="4.7109375" style="0" customWidth="1"/>
    <col min="39" max="39" width="6.7109375" style="0" customWidth="1"/>
  </cols>
  <sheetData>
    <row r="1" spans="1:40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15" customHeight="1">
      <c r="A2" s="119" t="s">
        <v>178</v>
      </c>
      <c r="B2" s="531">
        <v>1</v>
      </c>
      <c r="C2" s="532"/>
      <c r="D2" s="532"/>
      <c r="E2" s="531">
        <v>2</v>
      </c>
      <c r="F2" s="532"/>
      <c r="G2" s="532"/>
      <c r="H2" s="532"/>
      <c r="I2" s="533"/>
      <c r="J2" s="531">
        <v>3</v>
      </c>
      <c r="K2" s="532"/>
      <c r="L2" s="532"/>
      <c r="M2" s="533"/>
      <c r="N2" s="531">
        <v>4</v>
      </c>
      <c r="O2" s="532"/>
      <c r="P2" s="532"/>
      <c r="Q2" s="533"/>
      <c r="R2" s="531">
        <v>5</v>
      </c>
      <c r="S2" s="532"/>
      <c r="T2" s="532"/>
      <c r="U2" s="533"/>
      <c r="V2" s="531">
        <v>6</v>
      </c>
      <c r="W2" s="532"/>
      <c r="X2" s="532"/>
      <c r="Y2" s="531">
        <v>7</v>
      </c>
      <c r="Z2" s="532"/>
      <c r="AA2" s="532"/>
      <c r="AB2" s="533"/>
      <c r="AC2" s="531">
        <v>8</v>
      </c>
      <c r="AD2" s="532"/>
      <c r="AE2" s="533"/>
      <c r="AF2" s="531">
        <v>9</v>
      </c>
      <c r="AG2" s="532"/>
      <c r="AH2" s="533"/>
      <c r="AI2" s="531">
        <v>10</v>
      </c>
      <c r="AJ2" s="533"/>
      <c r="AK2" s="531">
        <v>11</v>
      </c>
      <c r="AL2" s="533"/>
      <c r="AM2" s="534" t="s">
        <v>108</v>
      </c>
      <c r="AN2" s="96"/>
    </row>
    <row r="3" spans="1:40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70" t="s">
        <v>252</v>
      </c>
      <c r="S3" s="170" t="s">
        <v>263</v>
      </c>
      <c r="T3" s="169"/>
      <c r="U3" s="169"/>
      <c r="V3" s="170" t="s">
        <v>216</v>
      </c>
      <c r="W3" s="170" t="s">
        <v>198</v>
      </c>
      <c r="X3" s="169"/>
      <c r="Y3" s="169"/>
      <c r="Z3" s="170" t="s">
        <v>226</v>
      </c>
      <c r="AA3" s="169"/>
      <c r="AB3" s="169"/>
      <c r="AC3" s="170"/>
      <c r="AD3" s="170"/>
      <c r="AE3" s="169"/>
      <c r="AF3" s="170" t="s">
        <v>198</v>
      </c>
      <c r="AG3" s="170" t="s">
        <v>225</v>
      </c>
      <c r="AH3" s="169"/>
      <c r="AI3" s="169"/>
      <c r="AJ3" s="169"/>
      <c r="AK3" s="169"/>
      <c r="AL3" s="169"/>
      <c r="AM3" s="534"/>
      <c r="AN3" s="96"/>
    </row>
    <row r="4" spans="1:40" ht="15">
      <c r="A4" s="119"/>
      <c r="B4" s="119" t="s">
        <v>5</v>
      </c>
      <c r="C4" s="119" t="s">
        <v>6</v>
      </c>
      <c r="D4" s="119" t="s">
        <v>7</v>
      </c>
      <c r="E4" s="168" t="s">
        <v>5</v>
      </c>
      <c r="F4" s="233" t="s">
        <v>6</v>
      </c>
      <c r="G4" s="119" t="s">
        <v>7</v>
      </c>
      <c r="H4" s="119" t="s">
        <v>50</v>
      </c>
      <c r="I4" s="168" t="s">
        <v>215</v>
      </c>
      <c r="J4" s="168" t="s">
        <v>5</v>
      </c>
      <c r="K4" s="168" t="s">
        <v>6</v>
      </c>
      <c r="L4" s="119" t="s">
        <v>7</v>
      </c>
      <c r="M4" s="119" t="s">
        <v>50</v>
      </c>
      <c r="N4" s="168" t="s">
        <v>5</v>
      </c>
      <c r="O4" s="168" t="s">
        <v>6</v>
      </c>
      <c r="P4" s="119" t="s">
        <v>7</v>
      </c>
      <c r="Q4" s="119" t="s">
        <v>50</v>
      </c>
      <c r="R4" s="168" t="s">
        <v>5</v>
      </c>
      <c r="S4" s="168" t="s">
        <v>6</v>
      </c>
      <c r="T4" s="119" t="s">
        <v>7</v>
      </c>
      <c r="U4" s="119" t="s">
        <v>50</v>
      </c>
      <c r="V4" s="168" t="s">
        <v>5</v>
      </c>
      <c r="W4" s="168" t="s">
        <v>6</v>
      </c>
      <c r="X4" s="119" t="s">
        <v>7</v>
      </c>
      <c r="Y4" s="168" t="s">
        <v>5</v>
      </c>
      <c r="Z4" s="168" t="s">
        <v>6</v>
      </c>
      <c r="AA4" s="119" t="s">
        <v>7</v>
      </c>
      <c r="AB4" s="119" t="s">
        <v>50</v>
      </c>
      <c r="AC4" s="168" t="s">
        <v>5</v>
      </c>
      <c r="AD4" s="168" t="s">
        <v>6</v>
      </c>
      <c r="AE4" s="119" t="s">
        <v>7</v>
      </c>
      <c r="AF4" s="168" t="s">
        <v>5</v>
      </c>
      <c r="AG4" s="168" t="s">
        <v>6</v>
      </c>
      <c r="AH4" s="119" t="s">
        <v>7</v>
      </c>
      <c r="AI4" s="168" t="s">
        <v>5</v>
      </c>
      <c r="AJ4" s="119" t="s">
        <v>6</v>
      </c>
      <c r="AK4" s="168" t="s">
        <v>5</v>
      </c>
      <c r="AL4" s="119" t="s">
        <v>6</v>
      </c>
      <c r="AM4" s="534"/>
      <c r="AN4" s="96"/>
    </row>
    <row r="5" spans="1:40" ht="15">
      <c r="A5" s="119"/>
      <c r="B5" s="167">
        <v>26</v>
      </c>
      <c r="C5" s="167">
        <v>26</v>
      </c>
      <c r="D5" s="167">
        <v>24</v>
      </c>
      <c r="E5" s="167">
        <v>28</v>
      </c>
      <c r="F5" s="167">
        <v>28</v>
      </c>
      <c r="G5" s="167">
        <v>28</v>
      </c>
      <c r="H5" s="167">
        <v>28</v>
      </c>
      <c r="I5" s="167">
        <v>27</v>
      </c>
      <c r="J5" s="167">
        <v>24</v>
      </c>
      <c r="K5" s="167">
        <v>22</v>
      </c>
      <c r="L5" s="167">
        <v>24</v>
      </c>
      <c r="M5" s="167">
        <v>22</v>
      </c>
      <c r="N5" s="167">
        <v>26</v>
      </c>
      <c r="O5" s="167">
        <v>26</v>
      </c>
      <c r="P5" s="167">
        <v>24</v>
      </c>
      <c r="Q5" s="167">
        <v>24</v>
      </c>
      <c r="R5" s="167">
        <v>26</v>
      </c>
      <c r="S5" s="167">
        <v>27</v>
      </c>
      <c r="T5" s="167">
        <v>25</v>
      </c>
      <c r="U5" s="167">
        <v>27</v>
      </c>
      <c r="V5" s="167">
        <v>28</v>
      </c>
      <c r="W5" s="167">
        <v>28</v>
      </c>
      <c r="X5" s="167">
        <v>29</v>
      </c>
      <c r="Y5" s="167">
        <v>21</v>
      </c>
      <c r="Z5" s="167">
        <v>21</v>
      </c>
      <c r="AA5" s="167">
        <v>25</v>
      </c>
      <c r="AB5" s="167">
        <v>23</v>
      </c>
      <c r="AC5" s="167">
        <v>24</v>
      </c>
      <c r="AD5" s="167">
        <v>26</v>
      </c>
      <c r="AE5" s="167">
        <v>26</v>
      </c>
      <c r="AF5" s="167">
        <v>26</v>
      </c>
      <c r="AG5" s="167">
        <v>25</v>
      </c>
      <c r="AH5" s="167">
        <v>24</v>
      </c>
      <c r="AI5" s="167">
        <v>19</v>
      </c>
      <c r="AJ5" s="167">
        <v>18</v>
      </c>
      <c r="AK5" s="167">
        <v>22</v>
      </c>
      <c r="AL5" s="167">
        <v>22</v>
      </c>
      <c r="AM5" s="93">
        <f aca="true" t="shared" si="0" ref="AM5:AM10">SUM(B5:AL5)</f>
        <v>919</v>
      </c>
      <c r="AN5" s="96"/>
    </row>
    <row r="6" spans="1:40" ht="15">
      <c r="A6" s="94" t="s">
        <v>179</v>
      </c>
      <c r="B6" s="283">
        <v>6</v>
      </c>
      <c r="C6" s="283">
        <v>6</v>
      </c>
      <c r="D6" s="283">
        <v>6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49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93">
        <f t="shared" si="0"/>
        <v>18</v>
      </c>
      <c r="AN6" s="96"/>
    </row>
    <row r="7" spans="1:40" ht="15">
      <c r="A7" s="94" t="s">
        <v>217</v>
      </c>
      <c r="B7" s="226"/>
      <c r="C7" s="226"/>
      <c r="D7" s="226"/>
      <c r="E7" s="270">
        <v>4</v>
      </c>
      <c r="F7" s="283">
        <v>4</v>
      </c>
      <c r="G7" s="283">
        <v>4</v>
      </c>
      <c r="H7" s="283">
        <v>4</v>
      </c>
      <c r="I7" s="270">
        <v>4</v>
      </c>
      <c r="J7" s="270">
        <v>4</v>
      </c>
      <c r="K7" s="270">
        <v>4</v>
      </c>
      <c r="L7" s="270">
        <v>4</v>
      </c>
      <c r="M7" s="270">
        <v>4</v>
      </c>
      <c r="N7" s="270">
        <v>4</v>
      </c>
      <c r="O7" s="270">
        <v>4</v>
      </c>
      <c r="P7" s="270">
        <v>4</v>
      </c>
      <c r="Q7" s="270">
        <v>4</v>
      </c>
      <c r="R7" s="270">
        <v>3</v>
      </c>
      <c r="S7" s="270">
        <v>3</v>
      </c>
      <c r="T7" s="270">
        <v>3</v>
      </c>
      <c r="U7" s="270">
        <v>3</v>
      </c>
      <c r="V7" s="270">
        <v>3</v>
      </c>
      <c r="W7" s="270">
        <v>3</v>
      </c>
      <c r="X7" s="270">
        <v>3</v>
      </c>
      <c r="Y7" s="270">
        <v>2</v>
      </c>
      <c r="Z7" s="270">
        <v>2</v>
      </c>
      <c r="AA7" s="270">
        <v>2</v>
      </c>
      <c r="AB7" s="270">
        <v>2</v>
      </c>
      <c r="AC7" s="270">
        <v>2</v>
      </c>
      <c r="AD7" s="270">
        <v>2</v>
      </c>
      <c r="AE7" s="270">
        <v>2</v>
      </c>
      <c r="AF7" s="270">
        <v>2</v>
      </c>
      <c r="AG7" s="270">
        <v>2</v>
      </c>
      <c r="AH7" s="270">
        <v>2</v>
      </c>
      <c r="AI7" s="270">
        <v>1</v>
      </c>
      <c r="AJ7" s="270">
        <v>1</v>
      </c>
      <c r="AK7" s="270">
        <v>1</v>
      </c>
      <c r="AL7" s="270">
        <v>1</v>
      </c>
      <c r="AM7" s="93">
        <f t="shared" si="0"/>
        <v>97</v>
      </c>
      <c r="AN7" s="96"/>
    </row>
    <row r="8" spans="1:40" ht="15">
      <c r="A8" s="94" t="s">
        <v>218</v>
      </c>
      <c r="B8" s="226"/>
      <c r="C8" s="226"/>
      <c r="D8" s="226"/>
      <c r="E8" s="270">
        <v>3</v>
      </c>
      <c r="F8" s="283">
        <v>3</v>
      </c>
      <c r="G8" s="283">
        <v>3</v>
      </c>
      <c r="H8" s="283">
        <v>3</v>
      </c>
      <c r="I8" s="270">
        <v>3</v>
      </c>
      <c r="J8" s="270">
        <v>3</v>
      </c>
      <c r="K8" s="270">
        <v>3</v>
      </c>
      <c r="L8" s="270">
        <v>3</v>
      </c>
      <c r="M8" s="270">
        <v>3</v>
      </c>
      <c r="N8" s="270">
        <v>3</v>
      </c>
      <c r="O8" s="270">
        <v>3</v>
      </c>
      <c r="P8" s="270">
        <v>3</v>
      </c>
      <c r="Q8" s="270">
        <v>3</v>
      </c>
      <c r="R8" s="270">
        <v>2</v>
      </c>
      <c r="S8" s="270">
        <v>2</v>
      </c>
      <c r="T8" s="270">
        <v>2</v>
      </c>
      <c r="U8" s="270">
        <v>2</v>
      </c>
      <c r="V8" s="270">
        <v>2</v>
      </c>
      <c r="W8" s="270">
        <v>2</v>
      </c>
      <c r="X8" s="270">
        <v>2</v>
      </c>
      <c r="Y8" s="270">
        <v>2</v>
      </c>
      <c r="Z8" s="270">
        <v>2</v>
      </c>
      <c r="AA8" s="270">
        <v>2</v>
      </c>
      <c r="AB8" s="270">
        <v>2</v>
      </c>
      <c r="AC8" s="270">
        <v>2</v>
      </c>
      <c r="AD8" s="270">
        <v>2</v>
      </c>
      <c r="AE8" s="270">
        <v>2</v>
      </c>
      <c r="AF8" s="270">
        <v>2</v>
      </c>
      <c r="AG8" s="270">
        <v>2</v>
      </c>
      <c r="AH8" s="270">
        <v>2</v>
      </c>
      <c r="AI8" s="270">
        <v>2</v>
      </c>
      <c r="AJ8" s="270">
        <v>2</v>
      </c>
      <c r="AK8" s="270">
        <v>2</v>
      </c>
      <c r="AL8" s="270">
        <v>2</v>
      </c>
      <c r="AM8" s="93">
        <f t="shared" si="0"/>
        <v>81</v>
      </c>
      <c r="AN8" s="96"/>
    </row>
    <row r="9" spans="1:40" ht="15">
      <c r="A9" s="94" t="s">
        <v>259</v>
      </c>
      <c r="B9" s="283">
        <v>2</v>
      </c>
      <c r="C9" s="283">
        <v>2</v>
      </c>
      <c r="D9" s="283">
        <v>2</v>
      </c>
      <c r="E9" s="270">
        <v>2</v>
      </c>
      <c r="F9" s="283">
        <v>2</v>
      </c>
      <c r="G9" s="283">
        <v>2</v>
      </c>
      <c r="H9" s="283">
        <v>2</v>
      </c>
      <c r="I9" s="270">
        <v>2</v>
      </c>
      <c r="J9" s="270">
        <v>2</v>
      </c>
      <c r="K9" s="270">
        <v>2</v>
      </c>
      <c r="L9" s="270">
        <v>2</v>
      </c>
      <c r="M9" s="270">
        <v>2</v>
      </c>
      <c r="N9" s="270">
        <v>2</v>
      </c>
      <c r="O9" s="270">
        <v>2</v>
      </c>
      <c r="P9" s="270">
        <v>2</v>
      </c>
      <c r="Q9" s="270">
        <v>2</v>
      </c>
      <c r="R9" s="270">
        <v>3</v>
      </c>
      <c r="S9" s="270">
        <v>3</v>
      </c>
      <c r="T9" s="270">
        <v>3</v>
      </c>
      <c r="U9" s="270">
        <v>3</v>
      </c>
      <c r="V9" s="270">
        <v>3</v>
      </c>
      <c r="W9" s="270">
        <v>3</v>
      </c>
      <c r="X9" s="270">
        <v>3</v>
      </c>
      <c r="Y9" s="270">
        <v>3</v>
      </c>
      <c r="Z9" s="270">
        <v>3</v>
      </c>
      <c r="AA9" s="270">
        <v>3</v>
      </c>
      <c r="AB9" s="270">
        <v>3</v>
      </c>
      <c r="AC9" s="270">
        <v>3</v>
      </c>
      <c r="AD9" s="270">
        <v>3</v>
      </c>
      <c r="AE9" s="270">
        <v>3</v>
      </c>
      <c r="AF9" s="270">
        <v>3</v>
      </c>
      <c r="AG9" s="270">
        <v>3</v>
      </c>
      <c r="AH9" s="270">
        <v>3</v>
      </c>
      <c r="AI9" s="270">
        <v>2</v>
      </c>
      <c r="AJ9" s="270">
        <v>2</v>
      </c>
      <c r="AK9" s="270">
        <v>2</v>
      </c>
      <c r="AL9" s="270">
        <v>2</v>
      </c>
      <c r="AM9" s="93">
        <f t="shared" si="0"/>
        <v>91</v>
      </c>
      <c r="AN9" s="96"/>
    </row>
    <row r="10" spans="1:40" ht="15">
      <c r="A10" s="94"/>
      <c r="B10" s="283">
        <v>2</v>
      </c>
      <c r="C10" s="283">
        <v>2</v>
      </c>
      <c r="D10" s="283">
        <v>2</v>
      </c>
      <c r="E10" s="270">
        <v>2</v>
      </c>
      <c r="F10" s="283">
        <v>2</v>
      </c>
      <c r="G10" s="283">
        <v>2</v>
      </c>
      <c r="H10" s="283">
        <v>2</v>
      </c>
      <c r="I10" s="270">
        <v>2</v>
      </c>
      <c r="J10" s="270">
        <v>2</v>
      </c>
      <c r="K10" s="227"/>
      <c r="L10" s="270">
        <v>2</v>
      </c>
      <c r="M10" s="227"/>
      <c r="N10" s="270">
        <v>2</v>
      </c>
      <c r="O10" s="270">
        <v>2</v>
      </c>
      <c r="P10" s="270">
        <v>2</v>
      </c>
      <c r="Q10" s="270">
        <v>2</v>
      </c>
      <c r="R10" s="270">
        <v>3</v>
      </c>
      <c r="S10" s="270">
        <v>3</v>
      </c>
      <c r="T10" s="270">
        <v>3</v>
      </c>
      <c r="U10" s="270">
        <v>3</v>
      </c>
      <c r="V10" s="270">
        <v>3</v>
      </c>
      <c r="W10" s="270">
        <v>3</v>
      </c>
      <c r="X10" s="270">
        <v>3</v>
      </c>
      <c r="Y10" s="227"/>
      <c r="Z10" s="227"/>
      <c r="AA10" s="270">
        <v>3</v>
      </c>
      <c r="AB10" s="249"/>
      <c r="AC10" s="270">
        <v>3</v>
      </c>
      <c r="AD10" s="270">
        <v>3</v>
      </c>
      <c r="AE10" s="270">
        <v>3</v>
      </c>
      <c r="AF10" s="270">
        <v>3</v>
      </c>
      <c r="AG10" s="270">
        <v>3</v>
      </c>
      <c r="AH10" s="270">
        <v>3</v>
      </c>
      <c r="AI10" s="227"/>
      <c r="AJ10" s="226"/>
      <c r="AK10" s="227"/>
      <c r="AL10" s="226"/>
      <c r="AM10" s="93">
        <f t="shared" si="0"/>
        <v>70</v>
      </c>
      <c r="AN10" s="96"/>
    </row>
    <row r="11" spans="1:40" ht="15">
      <c r="A11" s="166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49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93"/>
      <c r="AN11" s="96"/>
    </row>
    <row r="12" spans="1:40" ht="15">
      <c r="A12" s="94" t="s">
        <v>144</v>
      </c>
      <c r="B12" s="283">
        <v>2</v>
      </c>
      <c r="C12" s="283">
        <v>2</v>
      </c>
      <c r="D12" s="283">
        <v>2</v>
      </c>
      <c r="E12" s="270">
        <v>2</v>
      </c>
      <c r="F12" s="283">
        <v>2</v>
      </c>
      <c r="G12" s="283">
        <v>2</v>
      </c>
      <c r="H12" s="283">
        <v>2</v>
      </c>
      <c r="I12" s="270">
        <v>2</v>
      </c>
      <c r="J12" s="270">
        <v>2</v>
      </c>
      <c r="K12" s="270">
        <v>2</v>
      </c>
      <c r="L12" s="270">
        <v>2</v>
      </c>
      <c r="M12" s="270">
        <v>2</v>
      </c>
      <c r="N12" s="270">
        <v>2</v>
      </c>
      <c r="O12" s="270">
        <v>2</v>
      </c>
      <c r="P12" s="270">
        <v>2</v>
      </c>
      <c r="Q12" s="270">
        <v>2</v>
      </c>
      <c r="R12" s="270">
        <v>3</v>
      </c>
      <c r="S12" s="270">
        <v>3</v>
      </c>
      <c r="T12" s="270">
        <v>3</v>
      </c>
      <c r="U12" s="270">
        <v>3</v>
      </c>
      <c r="V12" s="270">
        <v>3</v>
      </c>
      <c r="W12" s="270">
        <v>3</v>
      </c>
      <c r="X12" s="270">
        <v>3</v>
      </c>
      <c r="Y12" s="270">
        <v>3</v>
      </c>
      <c r="Z12" s="270">
        <v>3</v>
      </c>
      <c r="AA12" s="270">
        <v>3</v>
      </c>
      <c r="AB12" s="270">
        <v>3</v>
      </c>
      <c r="AC12" s="270">
        <v>3</v>
      </c>
      <c r="AD12" s="270">
        <v>3</v>
      </c>
      <c r="AE12" s="270">
        <v>3</v>
      </c>
      <c r="AF12" s="270">
        <v>3</v>
      </c>
      <c r="AG12" s="270">
        <v>3</v>
      </c>
      <c r="AH12" s="270">
        <v>3</v>
      </c>
      <c r="AI12" s="270">
        <v>2</v>
      </c>
      <c r="AJ12" s="270">
        <v>2</v>
      </c>
      <c r="AK12" s="270">
        <v>2</v>
      </c>
      <c r="AL12" s="270">
        <v>2</v>
      </c>
      <c r="AM12" s="93">
        <f>SUM(B12:AL12)</f>
        <v>91</v>
      </c>
      <c r="AN12" s="96"/>
    </row>
    <row r="13" spans="1:40" ht="15">
      <c r="A13" s="94"/>
      <c r="B13" s="283">
        <v>2</v>
      </c>
      <c r="C13" s="283">
        <v>2</v>
      </c>
      <c r="D13" s="283">
        <v>2</v>
      </c>
      <c r="E13" s="270">
        <v>2</v>
      </c>
      <c r="F13" s="283">
        <v>2</v>
      </c>
      <c r="G13" s="283">
        <v>2</v>
      </c>
      <c r="H13" s="283">
        <v>2</v>
      </c>
      <c r="I13" s="270">
        <v>2</v>
      </c>
      <c r="J13" s="270">
        <v>2</v>
      </c>
      <c r="K13" s="227"/>
      <c r="L13" s="270">
        <v>2</v>
      </c>
      <c r="M13" s="227"/>
      <c r="N13" s="270">
        <v>2</v>
      </c>
      <c r="O13" s="270">
        <v>2</v>
      </c>
      <c r="P13" s="270">
        <v>2</v>
      </c>
      <c r="Q13" s="270">
        <v>2</v>
      </c>
      <c r="R13" s="270">
        <v>3</v>
      </c>
      <c r="S13" s="270">
        <v>3</v>
      </c>
      <c r="T13" s="270">
        <v>3</v>
      </c>
      <c r="U13" s="270">
        <v>3</v>
      </c>
      <c r="V13" s="270">
        <v>3</v>
      </c>
      <c r="W13" s="270">
        <v>3</v>
      </c>
      <c r="X13" s="270">
        <v>3</v>
      </c>
      <c r="Y13" s="227"/>
      <c r="Z13" s="227"/>
      <c r="AA13" s="270">
        <v>3</v>
      </c>
      <c r="AB13" s="238"/>
      <c r="AC13" s="270">
        <v>3</v>
      </c>
      <c r="AD13" s="270">
        <v>3</v>
      </c>
      <c r="AE13" s="270">
        <v>3</v>
      </c>
      <c r="AF13" s="270">
        <v>3</v>
      </c>
      <c r="AG13" s="270">
        <v>3</v>
      </c>
      <c r="AH13" s="270">
        <v>3</v>
      </c>
      <c r="AI13" s="227"/>
      <c r="AJ13" s="226"/>
      <c r="AK13" s="227"/>
      <c r="AL13" s="226"/>
      <c r="AM13" s="93">
        <f>SUM(B13:AL13)</f>
        <v>70</v>
      </c>
      <c r="AN13" s="96"/>
    </row>
    <row r="14" spans="1:40" ht="15">
      <c r="A14" s="166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 t="s">
        <v>32</v>
      </c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49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93"/>
      <c r="AN14" s="96"/>
    </row>
    <row r="15" spans="1:40" ht="15">
      <c r="A15" s="94" t="s">
        <v>180</v>
      </c>
      <c r="B15" s="283">
        <v>4</v>
      </c>
      <c r="C15" s="283">
        <v>4</v>
      </c>
      <c r="D15" s="283">
        <v>4</v>
      </c>
      <c r="E15" s="270">
        <v>4</v>
      </c>
      <c r="F15" s="283">
        <v>4</v>
      </c>
      <c r="G15" s="283">
        <v>4</v>
      </c>
      <c r="H15" s="283">
        <v>4</v>
      </c>
      <c r="I15" s="270">
        <v>4</v>
      </c>
      <c r="J15" s="270">
        <v>5</v>
      </c>
      <c r="K15" s="270">
        <v>5</v>
      </c>
      <c r="L15" s="270">
        <v>5</v>
      </c>
      <c r="M15" s="270">
        <v>5</v>
      </c>
      <c r="N15" s="270">
        <v>5</v>
      </c>
      <c r="O15" s="270">
        <v>5</v>
      </c>
      <c r="P15" s="270">
        <v>5</v>
      </c>
      <c r="Q15" s="270">
        <v>5</v>
      </c>
      <c r="R15" s="270">
        <v>5</v>
      </c>
      <c r="S15" s="270">
        <v>5</v>
      </c>
      <c r="T15" s="270">
        <v>5</v>
      </c>
      <c r="U15" s="270">
        <v>5</v>
      </c>
      <c r="V15" s="270">
        <v>5</v>
      </c>
      <c r="W15" s="270">
        <v>5</v>
      </c>
      <c r="X15" s="270">
        <v>5</v>
      </c>
      <c r="Y15" s="225"/>
      <c r="Z15" s="225"/>
      <c r="AA15" s="225"/>
      <c r="AB15" s="249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93">
        <f>SUM(B15:AL15)</f>
        <v>107</v>
      </c>
      <c r="AN15" s="96"/>
    </row>
    <row r="16" spans="1:40" ht="15">
      <c r="A16" s="94" t="s">
        <v>261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70">
        <v>2</v>
      </c>
      <c r="Z16" s="270">
        <v>2</v>
      </c>
      <c r="AA16" s="270">
        <v>2</v>
      </c>
      <c r="AB16" s="270">
        <v>2</v>
      </c>
      <c r="AC16" s="270">
        <v>2</v>
      </c>
      <c r="AD16" s="270">
        <v>2</v>
      </c>
      <c r="AE16" s="270">
        <v>2</v>
      </c>
      <c r="AF16" s="270">
        <v>2</v>
      </c>
      <c r="AG16" s="270">
        <v>2</v>
      </c>
      <c r="AH16" s="270">
        <v>2</v>
      </c>
      <c r="AI16" s="270">
        <v>3</v>
      </c>
      <c r="AJ16" s="270">
        <v>3</v>
      </c>
      <c r="AK16" s="270">
        <v>3</v>
      </c>
      <c r="AL16" s="270">
        <v>3</v>
      </c>
      <c r="AM16" s="93">
        <f>SUM(B16:AL16)</f>
        <v>32</v>
      </c>
      <c r="AN16" s="96"/>
    </row>
    <row r="17" spans="1:40" ht="15">
      <c r="A17" s="94" t="s">
        <v>262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70">
        <v>1</v>
      </c>
      <c r="Z17" s="270">
        <v>1</v>
      </c>
      <c r="AA17" s="270">
        <v>1</v>
      </c>
      <c r="AB17" s="270">
        <v>1</v>
      </c>
      <c r="AC17" s="270">
        <v>1</v>
      </c>
      <c r="AD17" s="270">
        <v>1</v>
      </c>
      <c r="AE17" s="270">
        <v>1</v>
      </c>
      <c r="AF17" s="270">
        <v>1</v>
      </c>
      <c r="AG17" s="270">
        <v>1</v>
      </c>
      <c r="AH17" s="270">
        <v>1</v>
      </c>
      <c r="AI17" s="270">
        <v>2</v>
      </c>
      <c r="AJ17" s="270">
        <v>2</v>
      </c>
      <c r="AK17" s="270">
        <v>2</v>
      </c>
      <c r="AL17" s="270">
        <v>2</v>
      </c>
      <c r="AM17" s="93">
        <f>SUM(B17:AL17)</f>
        <v>18</v>
      </c>
      <c r="AN17" s="96"/>
    </row>
    <row r="18" spans="1:40" ht="15">
      <c r="A18" s="94" t="s">
        <v>187</v>
      </c>
      <c r="B18" s="238"/>
      <c r="C18" s="238"/>
      <c r="D18" s="238"/>
      <c r="E18" s="238"/>
      <c r="F18" s="238"/>
      <c r="G18" s="238"/>
      <c r="H18" s="238"/>
      <c r="I18" s="238"/>
      <c r="J18" s="270">
        <v>1</v>
      </c>
      <c r="K18" s="270">
        <v>1</v>
      </c>
      <c r="L18" s="270">
        <v>1</v>
      </c>
      <c r="M18" s="270">
        <v>1</v>
      </c>
      <c r="N18" s="270">
        <v>1</v>
      </c>
      <c r="O18" s="270">
        <v>1</v>
      </c>
      <c r="P18" s="270">
        <v>1</v>
      </c>
      <c r="Q18" s="270">
        <v>1</v>
      </c>
      <c r="R18" s="270">
        <v>1</v>
      </c>
      <c r="S18" s="270">
        <v>1</v>
      </c>
      <c r="T18" s="270">
        <v>1</v>
      </c>
      <c r="U18" s="270">
        <v>1</v>
      </c>
      <c r="V18" s="270">
        <v>1</v>
      </c>
      <c r="W18" s="270">
        <v>1</v>
      </c>
      <c r="X18" s="270">
        <v>1</v>
      </c>
      <c r="Y18" s="270">
        <v>1</v>
      </c>
      <c r="Z18" s="270">
        <v>1</v>
      </c>
      <c r="AA18" s="270">
        <v>1</v>
      </c>
      <c r="AB18" s="270">
        <v>1</v>
      </c>
      <c r="AC18" s="270">
        <v>1</v>
      </c>
      <c r="AD18" s="270">
        <v>1</v>
      </c>
      <c r="AE18" s="270">
        <v>1</v>
      </c>
      <c r="AF18" s="270">
        <v>1</v>
      </c>
      <c r="AG18" s="270">
        <v>1</v>
      </c>
      <c r="AH18" s="270">
        <v>1</v>
      </c>
      <c r="AI18" s="270">
        <v>2</v>
      </c>
      <c r="AJ18" s="270">
        <v>2</v>
      </c>
      <c r="AK18" s="270">
        <v>2</v>
      </c>
      <c r="AL18" s="270">
        <v>2</v>
      </c>
      <c r="AM18" s="93">
        <f>SUM(B18:AL18)</f>
        <v>33</v>
      </c>
      <c r="AN18" s="96"/>
    </row>
    <row r="19" spans="1:40" ht="15">
      <c r="A19" s="94"/>
      <c r="B19" s="238"/>
      <c r="C19" s="238"/>
      <c r="D19" s="238"/>
      <c r="E19" s="238"/>
      <c r="F19" s="238"/>
      <c r="G19" s="238"/>
      <c r="H19" s="238"/>
      <c r="I19" s="238"/>
      <c r="J19" s="270">
        <v>1</v>
      </c>
      <c r="K19" s="227"/>
      <c r="L19" s="270">
        <v>1</v>
      </c>
      <c r="M19" s="227"/>
      <c r="N19" s="270">
        <v>1</v>
      </c>
      <c r="O19" s="270">
        <v>1</v>
      </c>
      <c r="P19" s="270">
        <v>1</v>
      </c>
      <c r="Q19" s="270">
        <v>1</v>
      </c>
      <c r="R19" s="270">
        <v>1</v>
      </c>
      <c r="S19" s="270">
        <v>1</v>
      </c>
      <c r="T19" s="270">
        <v>1</v>
      </c>
      <c r="U19" s="270">
        <v>1</v>
      </c>
      <c r="V19" s="270">
        <v>1</v>
      </c>
      <c r="W19" s="270">
        <v>1</v>
      </c>
      <c r="X19" s="270">
        <v>1</v>
      </c>
      <c r="Y19" s="227"/>
      <c r="Z19" s="227"/>
      <c r="AA19" s="270">
        <v>1</v>
      </c>
      <c r="AB19" s="270"/>
      <c r="AC19" s="270">
        <v>1</v>
      </c>
      <c r="AD19" s="270">
        <v>1</v>
      </c>
      <c r="AE19" s="270">
        <v>1</v>
      </c>
      <c r="AF19" s="270">
        <v>1</v>
      </c>
      <c r="AG19" s="270">
        <v>1</v>
      </c>
      <c r="AH19" s="270">
        <v>1</v>
      </c>
      <c r="AI19" s="227"/>
      <c r="AJ19" s="226"/>
      <c r="AK19" s="227"/>
      <c r="AL19" s="226"/>
      <c r="AM19" s="93">
        <f>SUM(B19:AL19)</f>
        <v>20</v>
      </c>
      <c r="AN19" s="96"/>
    </row>
    <row r="20" spans="1:40" ht="15">
      <c r="A20" s="166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49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93"/>
      <c r="AN20" s="96"/>
    </row>
    <row r="21" spans="1:40" ht="15">
      <c r="A21" s="94" t="s">
        <v>181</v>
      </c>
      <c r="B21" s="283">
        <v>1</v>
      </c>
      <c r="C21" s="283">
        <v>1</v>
      </c>
      <c r="D21" s="283">
        <v>1</v>
      </c>
      <c r="E21" s="270">
        <v>1</v>
      </c>
      <c r="F21" s="270">
        <v>1</v>
      </c>
      <c r="G21" s="270">
        <v>1</v>
      </c>
      <c r="H21" s="270">
        <v>1</v>
      </c>
      <c r="I21" s="270">
        <v>1</v>
      </c>
      <c r="J21" s="270">
        <v>1</v>
      </c>
      <c r="K21" s="270">
        <v>1</v>
      </c>
      <c r="L21" s="270">
        <v>1</v>
      </c>
      <c r="M21" s="270">
        <v>1</v>
      </c>
      <c r="N21" s="270">
        <v>1</v>
      </c>
      <c r="O21" s="270">
        <v>1</v>
      </c>
      <c r="P21" s="270">
        <v>1</v>
      </c>
      <c r="Q21" s="270">
        <v>1</v>
      </c>
      <c r="R21" s="270">
        <v>1</v>
      </c>
      <c r="S21" s="270">
        <v>1</v>
      </c>
      <c r="T21" s="270">
        <v>1</v>
      </c>
      <c r="U21" s="270">
        <v>1</v>
      </c>
      <c r="V21" s="270">
        <v>1</v>
      </c>
      <c r="W21" s="270">
        <v>1</v>
      </c>
      <c r="X21" s="270">
        <v>1</v>
      </c>
      <c r="Y21" s="225"/>
      <c r="Z21" s="225"/>
      <c r="AA21" s="225"/>
      <c r="AB21" s="249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93">
        <f>SUM(B21:AL21)</f>
        <v>23</v>
      </c>
      <c r="AN21" s="96"/>
    </row>
    <row r="22" spans="1:40" ht="15">
      <c r="A22" s="94" t="s">
        <v>182</v>
      </c>
      <c r="B22" s="283">
        <v>1</v>
      </c>
      <c r="C22" s="283">
        <v>1</v>
      </c>
      <c r="D22" s="283">
        <v>1</v>
      </c>
      <c r="E22" s="270">
        <v>1</v>
      </c>
      <c r="F22" s="270">
        <v>1</v>
      </c>
      <c r="G22" s="270">
        <v>1</v>
      </c>
      <c r="H22" s="270">
        <v>1</v>
      </c>
      <c r="I22" s="270">
        <v>1</v>
      </c>
      <c r="J22" s="270">
        <v>1</v>
      </c>
      <c r="K22" s="270">
        <v>1</v>
      </c>
      <c r="L22" s="270">
        <v>1</v>
      </c>
      <c r="M22" s="270">
        <v>1</v>
      </c>
      <c r="N22" s="270">
        <v>1</v>
      </c>
      <c r="O22" s="270">
        <v>1</v>
      </c>
      <c r="P22" s="270">
        <v>1</v>
      </c>
      <c r="Q22" s="270">
        <v>1</v>
      </c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49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93">
        <f>SUM(B22:AL22)</f>
        <v>16</v>
      </c>
      <c r="AN22" s="96"/>
    </row>
    <row r="23" spans="1:40" ht="15">
      <c r="A23" s="94" t="s">
        <v>183</v>
      </c>
      <c r="B23" s="283">
        <v>1</v>
      </c>
      <c r="C23" s="283">
        <v>1</v>
      </c>
      <c r="D23" s="283">
        <v>1</v>
      </c>
      <c r="E23" s="270">
        <v>1</v>
      </c>
      <c r="F23" s="270">
        <v>1</v>
      </c>
      <c r="G23" s="270">
        <v>1</v>
      </c>
      <c r="H23" s="270">
        <v>1</v>
      </c>
      <c r="I23" s="270">
        <v>1</v>
      </c>
      <c r="J23" s="270">
        <v>1</v>
      </c>
      <c r="K23" s="270">
        <v>1</v>
      </c>
      <c r="L23" s="270">
        <v>1</v>
      </c>
      <c r="M23" s="270">
        <v>1</v>
      </c>
      <c r="N23" s="270">
        <v>1</v>
      </c>
      <c r="O23" s="270">
        <v>1</v>
      </c>
      <c r="P23" s="270">
        <v>1</v>
      </c>
      <c r="Q23" s="270">
        <v>1</v>
      </c>
      <c r="R23" s="270">
        <v>1</v>
      </c>
      <c r="S23" s="270">
        <v>1</v>
      </c>
      <c r="T23" s="270">
        <v>1</v>
      </c>
      <c r="U23" s="270">
        <v>1</v>
      </c>
      <c r="V23" s="270">
        <v>1</v>
      </c>
      <c r="W23" s="270">
        <v>1</v>
      </c>
      <c r="X23" s="270">
        <v>1</v>
      </c>
      <c r="Y23" s="270">
        <v>1</v>
      </c>
      <c r="Z23" s="270">
        <v>1</v>
      </c>
      <c r="AA23" s="270">
        <v>1</v>
      </c>
      <c r="AB23" s="270">
        <v>1</v>
      </c>
      <c r="AC23" s="270">
        <v>1</v>
      </c>
      <c r="AD23" s="270">
        <v>1</v>
      </c>
      <c r="AE23" s="270">
        <v>1</v>
      </c>
      <c r="AF23" s="270">
        <v>1</v>
      </c>
      <c r="AG23" s="270">
        <v>1</v>
      </c>
      <c r="AH23" s="270">
        <v>1</v>
      </c>
      <c r="AI23" s="270">
        <v>1</v>
      </c>
      <c r="AJ23" s="270">
        <v>1</v>
      </c>
      <c r="AK23" s="270">
        <v>1</v>
      </c>
      <c r="AL23" s="270">
        <v>1</v>
      </c>
      <c r="AM23" s="93">
        <f>SUM(B23:AL23)</f>
        <v>37</v>
      </c>
      <c r="AN23" s="96"/>
    </row>
    <row r="24" spans="1:40" ht="15">
      <c r="A24" s="94"/>
      <c r="B24" s="283">
        <v>1</v>
      </c>
      <c r="C24" s="283">
        <v>1</v>
      </c>
      <c r="D24" s="283">
        <v>1</v>
      </c>
      <c r="E24" s="270">
        <v>1</v>
      </c>
      <c r="F24" s="270">
        <v>1</v>
      </c>
      <c r="G24" s="270">
        <v>1</v>
      </c>
      <c r="H24" s="270">
        <v>1</v>
      </c>
      <c r="I24" s="270">
        <v>1</v>
      </c>
      <c r="J24" s="270">
        <v>1</v>
      </c>
      <c r="K24" s="227"/>
      <c r="L24" s="270">
        <v>1</v>
      </c>
      <c r="M24" s="227"/>
      <c r="N24" s="270">
        <v>1</v>
      </c>
      <c r="O24" s="270">
        <v>1</v>
      </c>
      <c r="P24" s="270">
        <v>1</v>
      </c>
      <c r="Q24" s="270">
        <v>1</v>
      </c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38"/>
      <c r="AC24" s="227"/>
      <c r="AD24" s="227"/>
      <c r="AE24" s="227"/>
      <c r="AF24" s="227"/>
      <c r="AG24" s="227"/>
      <c r="AH24" s="227"/>
      <c r="AI24" s="227"/>
      <c r="AJ24" s="226"/>
      <c r="AK24" s="227"/>
      <c r="AL24" s="226"/>
      <c r="AM24" s="93">
        <f>SUM(B24:AL24)</f>
        <v>14</v>
      </c>
      <c r="AN24" s="96"/>
    </row>
    <row r="25" spans="1:40" ht="15">
      <c r="A25" s="166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49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93"/>
      <c r="AN25" s="96"/>
    </row>
    <row r="26" spans="1:40" ht="15">
      <c r="A26" s="94" t="s">
        <v>184</v>
      </c>
      <c r="B26" s="283">
        <v>1</v>
      </c>
      <c r="C26" s="283">
        <v>1</v>
      </c>
      <c r="D26" s="283">
        <v>1</v>
      </c>
      <c r="E26" s="270">
        <v>1</v>
      </c>
      <c r="F26" s="270">
        <v>1</v>
      </c>
      <c r="G26" s="270">
        <v>1</v>
      </c>
      <c r="H26" s="270">
        <v>1</v>
      </c>
      <c r="I26" s="270">
        <v>1</v>
      </c>
      <c r="J26" s="270">
        <v>1</v>
      </c>
      <c r="K26" s="270">
        <v>1</v>
      </c>
      <c r="L26" s="270">
        <v>1</v>
      </c>
      <c r="M26" s="270">
        <v>1</v>
      </c>
      <c r="N26" s="270">
        <v>1</v>
      </c>
      <c r="O26" s="270">
        <v>1</v>
      </c>
      <c r="P26" s="270">
        <v>1</v>
      </c>
      <c r="Q26" s="270">
        <v>1</v>
      </c>
      <c r="R26" s="270">
        <v>1</v>
      </c>
      <c r="S26" s="270">
        <v>1</v>
      </c>
      <c r="T26" s="270">
        <v>1</v>
      </c>
      <c r="U26" s="270">
        <v>1</v>
      </c>
      <c r="V26" s="270">
        <v>1</v>
      </c>
      <c r="W26" s="270">
        <v>1</v>
      </c>
      <c r="X26" s="270">
        <v>1</v>
      </c>
      <c r="Y26" s="225"/>
      <c r="Z26" s="225"/>
      <c r="AA26" s="225"/>
      <c r="AB26" s="249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93">
        <f>SUM(B26:AL26)</f>
        <v>23</v>
      </c>
      <c r="AN26" s="96"/>
    </row>
    <row r="27" spans="1:40" ht="15">
      <c r="A27" s="94" t="s">
        <v>185</v>
      </c>
      <c r="B27" s="283">
        <v>1</v>
      </c>
      <c r="C27" s="283">
        <v>1</v>
      </c>
      <c r="D27" s="283">
        <v>1</v>
      </c>
      <c r="E27" s="270">
        <v>1</v>
      </c>
      <c r="F27" s="270">
        <v>1</v>
      </c>
      <c r="G27" s="270">
        <v>1</v>
      </c>
      <c r="H27" s="270">
        <v>1</v>
      </c>
      <c r="I27" s="270">
        <v>1</v>
      </c>
      <c r="J27" s="270">
        <v>1</v>
      </c>
      <c r="K27" s="270">
        <v>1</v>
      </c>
      <c r="L27" s="270">
        <v>1</v>
      </c>
      <c r="M27" s="270">
        <v>1</v>
      </c>
      <c r="N27" s="270">
        <v>1</v>
      </c>
      <c r="O27" s="270">
        <v>1</v>
      </c>
      <c r="P27" s="270">
        <v>1</v>
      </c>
      <c r="Q27" s="270">
        <v>1</v>
      </c>
      <c r="R27" s="270">
        <v>2</v>
      </c>
      <c r="S27" s="270">
        <v>2</v>
      </c>
      <c r="T27" s="270">
        <v>2</v>
      </c>
      <c r="U27" s="270">
        <v>2</v>
      </c>
      <c r="V27" s="270">
        <v>2</v>
      </c>
      <c r="W27" s="270">
        <v>2</v>
      </c>
      <c r="X27" s="270">
        <v>2</v>
      </c>
      <c r="Y27" s="270">
        <v>1</v>
      </c>
      <c r="Z27" s="270">
        <v>1</v>
      </c>
      <c r="AA27" s="270">
        <v>1</v>
      </c>
      <c r="AB27" s="270">
        <v>1</v>
      </c>
      <c r="AC27" s="270">
        <v>1</v>
      </c>
      <c r="AD27" s="270">
        <v>1</v>
      </c>
      <c r="AE27" s="270">
        <v>1</v>
      </c>
      <c r="AF27" s="270">
        <v>1</v>
      </c>
      <c r="AG27" s="270">
        <v>1</v>
      </c>
      <c r="AH27" s="270">
        <v>1</v>
      </c>
      <c r="AI27" s="225"/>
      <c r="AJ27" s="225"/>
      <c r="AK27" s="225"/>
      <c r="AL27" s="225"/>
      <c r="AM27" s="93">
        <f>SUM(B27:AL27)</f>
        <v>40</v>
      </c>
      <c r="AN27" s="96"/>
    </row>
    <row r="28" spans="1:40" ht="15">
      <c r="A28" s="94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70">
        <v>2</v>
      </c>
      <c r="S28" s="270">
        <v>2</v>
      </c>
      <c r="T28" s="270">
        <v>2</v>
      </c>
      <c r="U28" s="270">
        <v>2</v>
      </c>
      <c r="V28" s="270">
        <v>2</v>
      </c>
      <c r="W28" s="270">
        <v>2</v>
      </c>
      <c r="X28" s="270">
        <v>2</v>
      </c>
      <c r="Y28" s="270">
        <v>1</v>
      </c>
      <c r="Z28" s="270">
        <v>1</v>
      </c>
      <c r="AA28" s="270">
        <v>1</v>
      </c>
      <c r="AB28" s="270">
        <v>1</v>
      </c>
      <c r="AC28" s="270">
        <v>1</v>
      </c>
      <c r="AD28" s="270">
        <v>1</v>
      </c>
      <c r="AE28" s="270">
        <v>1</v>
      </c>
      <c r="AF28" s="270">
        <v>1</v>
      </c>
      <c r="AG28" s="270">
        <v>1</v>
      </c>
      <c r="AH28" s="270">
        <v>1</v>
      </c>
      <c r="AI28" s="225"/>
      <c r="AJ28" s="225"/>
      <c r="AK28" s="225"/>
      <c r="AL28" s="225"/>
      <c r="AM28" s="93">
        <f>SUM(B28:AL28)</f>
        <v>24</v>
      </c>
      <c r="AN28" s="96"/>
    </row>
    <row r="29" spans="1:40" ht="15">
      <c r="A29" s="166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49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93"/>
      <c r="AN29" s="96"/>
    </row>
    <row r="30" spans="1:40" ht="15">
      <c r="A30" s="94" t="s">
        <v>186</v>
      </c>
      <c r="B30" s="283">
        <v>3</v>
      </c>
      <c r="C30" s="283">
        <v>3</v>
      </c>
      <c r="D30" s="283">
        <v>3</v>
      </c>
      <c r="E30" s="270">
        <v>2</v>
      </c>
      <c r="F30" s="270">
        <v>2</v>
      </c>
      <c r="G30" s="270">
        <v>2</v>
      </c>
      <c r="H30" s="270">
        <v>2</v>
      </c>
      <c r="I30" s="270">
        <v>2</v>
      </c>
      <c r="J30" s="270">
        <v>2</v>
      </c>
      <c r="K30" s="270">
        <v>2</v>
      </c>
      <c r="L30" s="270">
        <v>2</v>
      </c>
      <c r="M30" s="270">
        <v>2</v>
      </c>
      <c r="N30" s="270">
        <v>2</v>
      </c>
      <c r="O30" s="270">
        <v>2</v>
      </c>
      <c r="P30" s="270">
        <v>2</v>
      </c>
      <c r="Q30" s="270">
        <v>2</v>
      </c>
      <c r="R30" s="270">
        <v>2</v>
      </c>
      <c r="S30" s="270">
        <v>2</v>
      </c>
      <c r="T30" s="270">
        <v>2</v>
      </c>
      <c r="U30" s="270">
        <v>2</v>
      </c>
      <c r="V30" s="270">
        <v>2</v>
      </c>
      <c r="W30" s="270">
        <v>2</v>
      </c>
      <c r="X30" s="270">
        <v>2</v>
      </c>
      <c r="Y30" s="270">
        <v>2</v>
      </c>
      <c r="Z30" s="270">
        <v>2</v>
      </c>
      <c r="AA30" s="270">
        <v>2</v>
      </c>
      <c r="AB30" s="270">
        <v>2</v>
      </c>
      <c r="AC30" s="270">
        <v>2</v>
      </c>
      <c r="AD30" s="270">
        <v>2</v>
      </c>
      <c r="AE30" s="270">
        <v>2</v>
      </c>
      <c r="AF30" s="270">
        <v>2</v>
      </c>
      <c r="AG30" s="270">
        <v>2</v>
      </c>
      <c r="AH30" s="270">
        <v>2</v>
      </c>
      <c r="AI30" s="270">
        <v>2</v>
      </c>
      <c r="AJ30" s="270">
        <v>2</v>
      </c>
      <c r="AK30" s="270">
        <v>2</v>
      </c>
      <c r="AL30" s="270">
        <v>2</v>
      </c>
      <c r="AM30" s="93">
        <f>SUM(B30:AL30)</f>
        <v>77</v>
      </c>
      <c r="AN30" s="96"/>
    </row>
    <row r="31" spans="1:40" ht="15">
      <c r="A31" s="94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70">
        <v>2</v>
      </c>
      <c r="S31" s="270">
        <v>2</v>
      </c>
      <c r="T31" s="270">
        <v>2</v>
      </c>
      <c r="U31" s="270">
        <v>2</v>
      </c>
      <c r="V31" s="270">
        <v>2</v>
      </c>
      <c r="W31" s="270">
        <v>2</v>
      </c>
      <c r="X31" s="270">
        <v>2</v>
      </c>
      <c r="Y31" s="227"/>
      <c r="Z31" s="227"/>
      <c r="AA31" s="270">
        <v>2</v>
      </c>
      <c r="AB31" s="270"/>
      <c r="AC31" s="270">
        <v>2</v>
      </c>
      <c r="AD31" s="270">
        <v>2</v>
      </c>
      <c r="AE31" s="270">
        <v>2</v>
      </c>
      <c r="AF31" s="270">
        <v>2</v>
      </c>
      <c r="AG31" s="270">
        <v>2</v>
      </c>
      <c r="AH31" s="270">
        <v>2</v>
      </c>
      <c r="AI31" s="227"/>
      <c r="AJ31" s="226"/>
      <c r="AK31" s="227"/>
      <c r="AL31" s="226"/>
      <c r="AM31" s="93">
        <f>SUM(B31:AL31)</f>
        <v>28</v>
      </c>
      <c r="AN31" s="96"/>
    </row>
    <row r="32" spans="1:40" ht="15">
      <c r="A32" s="166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38"/>
      <c r="AC32" s="227"/>
      <c r="AD32" s="227"/>
      <c r="AE32" s="227"/>
      <c r="AF32" s="227"/>
      <c r="AG32" s="227"/>
      <c r="AH32" s="227"/>
      <c r="AI32" s="227"/>
      <c r="AJ32" s="226"/>
      <c r="AK32" s="227"/>
      <c r="AL32" s="226"/>
      <c r="AM32" s="93"/>
      <c r="AN32" s="96"/>
    </row>
    <row r="33" spans="1:40" ht="15">
      <c r="A33" s="94" t="s">
        <v>220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70">
        <v>2</v>
      </c>
      <c r="S33" s="270">
        <v>2</v>
      </c>
      <c r="T33" s="270">
        <v>2</v>
      </c>
      <c r="U33" s="270">
        <v>2</v>
      </c>
      <c r="V33" s="270">
        <v>2</v>
      </c>
      <c r="W33" s="270">
        <v>2</v>
      </c>
      <c r="X33" s="270">
        <v>2</v>
      </c>
      <c r="Y33" s="270">
        <v>1</v>
      </c>
      <c r="Z33" s="270">
        <v>1</v>
      </c>
      <c r="AA33" s="270">
        <v>1</v>
      </c>
      <c r="AB33" s="270">
        <v>1</v>
      </c>
      <c r="AC33" s="270">
        <v>1</v>
      </c>
      <c r="AD33" s="270">
        <v>1</v>
      </c>
      <c r="AE33" s="270">
        <v>1</v>
      </c>
      <c r="AF33" s="270">
        <v>1</v>
      </c>
      <c r="AG33" s="270">
        <v>1</v>
      </c>
      <c r="AH33" s="270">
        <v>1</v>
      </c>
      <c r="AI33" s="270">
        <v>1</v>
      </c>
      <c r="AJ33" s="270">
        <v>1</v>
      </c>
      <c r="AK33" s="270">
        <v>1</v>
      </c>
      <c r="AL33" s="270">
        <v>1</v>
      </c>
      <c r="AM33" s="93">
        <f aca="true" t="shared" si="1" ref="AM33:AM67">SUM(B33:AL33)</f>
        <v>28</v>
      </c>
      <c r="AN33" s="96"/>
    </row>
    <row r="34" spans="1:40" ht="15">
      <c r="A34" s="94" t="s">
        <v>221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70">
        <v>1</v>
      </c>
      <c r="S34" s="270">
        <v>1</v>
      </c>
      <c r="T34" s="270">
        <v>1</v>
      </c>
      <c r="U34" s="270">
        <v>1</v>
      </c>
      <c r="V34" s="270">
        <v>1</v>
      </c>
      <c r="W34" s="270">
        <v>1</v>
      </c>
      <c r="X34" s="270">
        <v>1</v>
      </c>
      <c r="Y34" s="270">
        <v>1</v>
      </c>
      <c r="Z34" s="270">
        <v>1</v>
      </c>
      <c r="AA34" s="270">
        <v>1</v>
      </c>
      <c r="AB34" s="270">
        <v>1</v>
      </c>
      <c r="AC34" s="270">
        <v>1</v>
      </c>
      <c r="AD34" s="270">
        <v>1</v>
      </c>
      <c r="AE34" s="270">
        <v>1</v>
      </c>
      <c r="AF34" s="270">
        <v>1</v>
      </c>
      <c r="AG34" s="270">
        <v>1</v>
      </c>
      <c r="AH34" s="270">
        <v>1</v>
      </c>
      <c r="AI34" s="225"/>
      <c r="AJ34" s="225"/>
      <c r="AK34" s="225"/>
      <c r="AL34" s="225"/>
      <c r="AM34" s="93">
        <f t="shared" si="1"/>
        <v>17</v>
      </c>
      <c r="AN34" s="96"/>
    </row>
    <row r="35" spans="1:40" ht="15">
      <c r="A35" s="94" t="s">
        <v>223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49"/>
      <c r="AC35" s="225"/>
      <c r="AD35" s="225"/>
      <c r="AE35" s="225"/>
      <c r="AF35" s="270">
        <v>1</v>
      </c>
      <c r="AG35" s="270">
        <v>1</v>
      </c>
      <c r="AH35" s="270">
        <v>1</v>
      </c>
      <c r="AI35" s="225"/>
      <c r="AJ35" s="225"/>
      <c r="AK35" s="225"/>
      <c r="AL35" s="225"/>
      <c r="AM35" s="93">
        <f t="shared" si="1"/>
        <v>3</v>
      </c>
      <c r="AN35" s="96"/>
    </row>
    <row r="36" spans="1:40" ht="30">
      <c r="A36" s="94" t="s">
        <v>224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49"/>
      <c r="AC36" s="225"/>
      <c r="AD36" s="225"/>
      <c r="AE36" s="225"/>
      <c r="AF36" s="225"/>
      <c r="AG36" s="225"/>
      <c r="AH36" s="225"/>
      <c r="AI36" s="270">
        <v>2</v>
      </c>
      <c r="AJ36" s="270">
        <v>2</v>
      </c>
      <c r="AK36" s="270">
        <v>2</v>
      </c>
      <c r="AL36" s="270">
        <v>2</v>
      </c>
      <c r="AM36" s="93">
        <f t="shared" si="1"/>
        <v>8</v>
      </c>
      <c r="AN36" s="96"/>
    </row>
    <row r="37" spans="1:40" ht="15">
      <c r="A37" s="94" t="s">
        <v>16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70">
        <v>1</v>
      </c>
      <c r="Z37" s="270">
        <v>1</v>
      </c>
      <c r="AA37" s="270">
        <v>1</v>
      </c>
      <c r="AB37" s="270">
        <v>1</v>
      </c>
      <c r="AC37" s="270">
        <v>1</v>
      </c>
      <c r="AD37" s="270">
        <v>1</v>
      </c>
      <c r="AE37" s="270">
        <v>1</v>
      </c>
      <c r="AF37" s="270">
        <v>1</v>
      </c>
      <c r="AG37" s="270">
        <v>1</v>
      </c>
      <c r="AH37" s="270">
        <v>1</v>
      </c>
      <c r="AI37" s="270">
        <v>3</v>
      </c>
      <c r="AJ37" s="270">
        <v>3</v>
      </c>
      <c r="AK37" s="270">
        <v>3</v>
      </c>
      <c r="AL37" s="270">
        <v>3</v>
      </c>
      <c r="AM37" s="93">
        <f t="shared" si="1"/>
        <v>22</v>
      </c>
      <c r="AN37" s="96"/>
    </row>
    <row r="38" spans="1:40" ht="15">
      <c r="A38" s="94" t="s">
        <v>20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70">
        <v>1</v>
      </c>
      <c r="Z38" s="270">
        <v>1</v>
      </c>
      <c r="AA38" s="270">
        <v>1</v>
      </c>
      <c r="AB38" s="270">
        <v>1</v>
      </c>
      <c r="AC38" s="270">
        <v>1</v>
      </c>
      <c r="AD38" s="270">
        <v>1</v>
      </c>
      <c r="AE38" s="270">
        <v>1</v>
      </c>
      <c r="AF38" s="270">
        <v>1</v>
      </c>
      <c r="AG38" s="270">
        <v>1</v>
      </c>
      <c r="AH38" s="270">
        <v>1</v>
      </c>
      <c r="AI38" s="227"/>
      <c r="AJ38" s="226"/>
      <c r="AK38" s="227"/>
      <c r="AL38" s="226"/>
      <c r="AM38" s="93">
        <f t="shared" si="1"/>
        <v>10</v>
      </c>
      <c r="AN38" s="96"/>
    </row>
    <row r="39" spans="1:40" ht="15">
      <c r="A39" s="94" t="s">
        <v>188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70">
        <v>1</v>
      </c>
      <c r="Z39" s="270">
        <v>1</v>
      </c>
      <c r="AA39" s="270">
        <v>1</v>
      </c>
      <c r="AB39" s="270">
        <v>1</v>
      </c>
      <c r="AC39" s="270">
        <v>1</v>
      </c>
      <c r="AD39" s="270">
        <v>1</v>
      </c>
      <c r="AE39" s="270">
        <v>1</v>
      </c>
      <c r="AF39" s="270">
        <v>1</v>
      </c>
      <c r="AG39" s="270">
        <v>1</v>
      </c>
      <c r="AH39" s="270">
        <v>1</v>
      </c>
      <c r="AI39" s="270">
        <v>3</v>
      </c>
      <c r="AJ39" s="226"/>
      <c r="AK39" s="270">
        <v>3</v>
      </c>
      <c r="AL39" s="226"/>
      <c r="AM39" s="93">
        <f t="shared" si="1"/>
        <v>16</v>
      </c>
      <c r="AN39" s="96"/>
    </row>
    <row r="40" spans="1:40" ht="15">
      <c r="A40" s="94" t="s">
        <v>189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70">
        <v>1</v>
      </c>
      <c r="Z40" s="270">
        <v>1</v>
      </c>
      <c r="AA40" s="270">
        <v>1</v>
      </c>
      <c r="AB40" s="270">
        <v>1</v>
      </c>
      <c r="AC40" s="270">
        <v>1</v>
      </c>
      <c r="AD40" s="270">
        <v>1</v>
      </c>
      <c r="AE40" s="270">
        <v>1</v>
      </c>
      <c r="AF40" s="270">
        <v>1</v>
      </c>
      <c r="AG40" s="270">
        <v>1</v>
      </c>
      <c r="AH40" s="270">
        <v>1</v>
      </c>
      <c r="AI40" s="238"/>
      <c r="AJ40" s="270">
        <v>3</v>
      </c>
      <c r="AK40" s="227"/>
      <c r="AL40" s="270">
        <v>3</v>
      </c>
      <c r="AM40" s="93">
        <f t="shared" si="1"/>
        <v>16</v>
      </c>
      <c r="AN40" s="96"/>
    </row>
    <row r="41" spans="1:40" ht="15">
      <c r="A41" s="94" t="s">
        <v>190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49"/>
      <c r="AC41" s="225"/>
      <c r="AD41" s="225"/>
      <c r="AE41" s="225"/>
      <c r="AF41" s="225"/>
      <c r="AG41" s="225"/>
      <c r="AH41" s="225"/>
      <c r="AI41" s="270">
        <v>1</v>
      </c>
      <c r="AJ41" s="270">
        <v>1</v>
      </c>
      <c r="AK41" s="270">
        <v>1</v>
      </c>
      <c r="AL41" s="270">
        <v>1</v>
      </c>
      <c r="AM41" s="93">
        <f t="shared" si="1"/>
        <v>4</v>
      </c>
      <c r="AN41" s="96"/>
    </row>
    <row r="42" spans="1:40" ht="15">
      <c r="A42" s="228" t="s">
        <v>260</v>
      </c>
      <c r="B42" s="239"/>
      <c r="C42" s="239"/>
      <c r="D42" s="239"/>
      <c r="E42" s="273">
        <v>1</v>
      </c>
      <c r="F42" s="273">
        <v>1</v>
      </c>
      <c r="G42" s="273">
        <v>1</v>
      </c>
      <c r="H42" s="273">
        <v>1</v>
      </c>
      <c r="I42" s="273">
        <v>1</v>
      </c>
      <c r="J42" s="273">
        <v>1</v>
      </c>
      <c r="K42" s="273">
        <v>1</v>
      </c>
      <c r="L42" s="273">
        <v>1</v>
      </c>
      <c r="M42" s="273">
        <v>1</v>
      </c>
      <c r="N42" s="273">
        <v>1</v>
      </c>
      <c r="O42" s="273">
        <v>1</v>
      </c>
      <c r="P42" s="273">
        <v>1</v>
      </c>
      <c r="Q42" s="273">
        <v>1</v>
      </c>
      <c r="R42" s="273">
        <v>1</v>
      </c>
      <c r="S42" s="273">
        <v>1</v>
      </c>
      <c r="T42" s="273">
        <v>1</v>
      </c>
      <c r="U42" s="273">
        <v>1</v>
      </c>
      <c r="V42" s="273">
        <v>1</v>
      </c>
      <c r="W42" s="273">
        <v>1</v>
      </c>
      <c r="X42" s="273">
        <v>1</v>
      </c>
      <c r="Y42" s="273">
        <v>1</v>
      </c>
      <c r="Z42" s="273">
        <v>1</v>
      </c>
      <c r="AA42" s="273">
        <v>1</v>
      </c>
      <c r="AB42" s="273">
        <v>1</v>
      </c>
      <c r="AC42" s="273">
        <v>1</v>
      </c>
      <c r="AD42" s="273">
        <v>1</v>
      </c>
      <c r="AE42" s="273">
        <v>1</v>
      </c>
      <c r="AF42" s="273">
        <v>1</v>
      </c>
      <c r="AG42" s="273">
        <v>1</v>
      </c>
      <c r="AH42" s="273">
        <v>1</v>
      </c>
      <c r="AI42" s="273">
        <v>1</v>
      </c>
      <c r="AJ42" s="273">
        <v>1</v>
      </c>
      <c r="AK42" s="273">
        <v>1</v>
      </c>
      <c r="AL42" s="273">
        <v>1</v>
      </c>
      <c r="AM42" s="232">
        <f t="shared" si="1"/>
        <v>34</v>
      </c>
      <c r="AN42" s="96"/>
    </row>
    <row r="43" spans="1:40" ht="15">
      <c r="A43" s="228" t="s">
        <v>219</v>
      </c>
      <c r="B43" s="229"/>
      <c r="C43" s="229"/>
      <c r="D43" s="229"/>
      <c r="E43" s="231"/>
      <c r="F43" s="231"/>
      <c r="G43" s="231"/>
      <c r="H43" s="231"/>
      <c r="I43" s="231"/>
      <c r="J43" s="273"/>
      <c r="K43" s="273"/>
      <c r="L43" s="273"/>
      <c r="M43" s="273"/>
      <c r="N43" s="273"/>
      <c r="O43" s="273"/>
      <c r="P43" s="273"/>
      <c r="Q43" s="273"/>
      <c r="R43" s="229"/>
      <c r="S43" s="229"/>
      <c r="T43" s="229"/>
      <c r="U43" s="229"/>
      <c r="V43" s="229"/>
      <c r="W43" s="229"/>
      <c r="X43" s="229"/>
      <c r="Y43" s="273">
        <v>6</v>
      </c>
      <c r="Z43" s="273">
        <v>6</v>
      </c>
      <c r="AA43" s="273">
        <v>6</v>
      </c>
      <c r="AB43" s="273">
        <v>6</v>
      </c>
      <c r="AC43" s="273">
        <v>6</v>
      </c>
      <c r="AD43" s="273">
        <v>6</v>
      </c>
      <c r="AE43" s="273">
        <v>6</v>
      </c>
      <c r="AF43" s="273">
        <v>6</v>
      </c>
      <c r="AG43" s="273">
        <v>6</v>
      </c>
      <c r="AH43" s="273">
        <v>6</v>
      </c>
      <c r="AI43" s="273">
        <v>4</v>
      </c>
      <c r="AJ43" s="273">
        <v>4</v>
      </c>
      <c r="AK43" s="273">
        <v>4</v>
      </c>
      <c r="AL43" s="273">
        <v>4</v>
      </c>
      <c r="AM43" s="232">
        <f t="shared" si="1"/>
        <v>76</v>
      </c>
      <c r="AN43" s="96"/>
    </row>
    <row r="44" spans="1:40" ht="15">
      <c r="A44" s="94" t="s">
        <v>230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38"/>
      <c r="Z44" s="225"/>
      <c r="AA44" s="225"/>
      <c r="AB44" s="249"/>
      <c r="AC44" s="225"/>
      <c r="AD44" s="225"/>
      <c r="AE44" s="225"/>
      <c r="AF44" s="225"/>
      <c r="AG44" s="225"/>
      <c r="AH44" s="225"/>
      <c r="AI44" s="226"/>
      <c r="AJ44" s="225"/>
      <c r="AK44" s="225"/>
      <c r="AL44" s="225"/>
      <c r="AM44" s="93">
        <f t="shared" si="1"/>
        <v>0</v>
      </c>
      <c r="AN44" s="96"/>
    </row>
    <row r="45" spans="1:40" ht="15">
      <c r="A45" s="94" t="s">
        <v>231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38"/>
      <c r="AA45" s="225"/>
      <c r="AB45" s="249"/>
      <c r="AC45" s="225"/>
      <c r="AD45" s="225"/>
      <c r="AE45" s="225"/>
      <c r="AF45" s="225"/>
      <c r="AG45" s="225"/>
      <c r="AH45" s="225"/>
      <c r="AI45" s="226"/>
      <c r="AJ45" s="225"/>
      <c r="AK45" s="225"/>
      <c r="AL45" s="225"/>
      <c r="AM45" s="93">
        <f t="shared" si="1"/>
        <v>0</v>
      </c>
      <c r="AN45" s="96"/>
    </row>
    <row r="46" spans="1:40" ht="15">
      <c r="A46" s="94" t="s">
        <v>267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49"/>
      <c r="AC46" s="227"/>
      <c r="AD46" s="225"/>
      <c r="AE46" s="225"/>
      <c r="AF46" s="238"/>
      <c r="AG46" s="225"/>
      <c r="AH46" s="225"/>
      <c r="AI46" s="226"/>
      <c r="AJ46" s="225"/>
      <c r="AK46" s="225"/>
      <c r="AL46" s="225"/>
      <c r="AM46" s="93">
        <f t="shared" si="1"/>
        <v>0</v>
      </c>
      <c r="AN46" s="96"/>
    </row>
    <row r="47" spans="1:40" ht="15">
      <c r="A47" s="94" t="s">
        <v>268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49"/>
      <c r="AC47" s="227"/>
      <c r="AD47" s="225"/>
      <c r="AE47" s="225"/>
      <c r="AF47" s="238"/>
      <c r="AG47" s="225"/>
      <c r="AH47" s="225"/>
      <c r="AI47" s="226"/>
      <c r="AJ47" s="225"/>
      <c r="AK47" s="225"/>
      <c r="AL47" s="225"/>
      <c r="AM47" s="93"/>
      <c r="AN47" s="96"/>
    </row>
    <row r="48" spans="1:40" ht="15">
      <c r="A48" s="94" t="s">
        <v>283</v>
      </c>
      <c r="B48" s="225"/>
      <c r="C48" s="225"/>
      <c r="D48" s="225"/>
      <c r="E48" s="225"/>
      <c r="F48" s="225"/>
      <c r="G48" s="225"/>
      <c r="H48" s="225"/>
      <c r="I48" s="225"/>
      <c r="J48" s="225">
        <v>1</v>
      </c>
      <c r="K48" s="225"/>
      <c r="L48" s="225"/>
      <c r="M48" s="225"/>
      <c r="N48" s="225">
        <v>1</v>
      </c>
      <c r="O48" s="225">
        <v>1</v>
      </c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49"/>
      <c r="AC48" s="227"/>
      <c r="AD48" s="225"/>
      <c r="AE48" s="225"/>
      <c r="AF48" s="238"/>
      <c r="AG48" s="225"/>
      <c r="AH48" s="225"/>
      <c r="AI48" s="226"/>
      <c r="AJ48" s="225"/>
      <c r="AK48" s="225"/>
      <c r="AL48" s="225"/>
      <c r="AM48" s="93"/>
      <c r="AN48" s="96"/>
    </row>
    <row r="49" spans="1:40" ht="15">
      <c r="A49" s="94" t="s">
        <v>284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>
        <v>1</v>
      </c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49"/>
      <c r="AC49" s="227"/>
      <c r="AD49" s="225"/>
      <c r="AE49" s="225"/>
      <c r="AF49" s="238"/>
      <c r="AG49" s="225"/>
      <c r="AH49" s="225"/>
      <c r="AI49" s="226"/>
      <c r="AJ49" s="225"/>
      <c r="AK49" s="225"/>
      <c r="AL49" s="225"/>
      <c r="AM49" s="93"/>
      <c r="AN49" s="96"/>
    </row>
    <row r="50" spans="1:40" ht="15">
      <c r="A50" s="94" t="s">
        <v>285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>
        <v>1</v>
      </c>
      <c r="M50" s="225">
        <v>1</v>
      </c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49"/>
      <c r="AC50" s="227"/>
      <c r="AD50" s="225"/>
      <c r="AE50" s="225"/>
      <c r="AF50" s="238"/>
      <c r="AG50" s="225"/>
      <c r="AH50" s="225"/>
      <c r="AI50" s="226"/>
      <c r="AJ50" s="225"/>
      <c r="AK50" s="225"/>
      <c r="AL50" s="225"/>
      <c r="AM50" s="93"/>
      <c r="AN50" s="96"/>
    </row>
    <row r="51" spans="1:40" ht="15">
      <c r="A51" s="94" t="s">
        <v>286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>
        <v>1</v>
      </c>
      <c r="Q51" s="225">
        <v>1</v>
      </c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49"/>
      <c r="AC51" s="227"/>
      <c r="AD51" s="225"/>
      <c r="AE51" s="225"/>
      <c r="AF51" s="238"/>
      <c r="AG51" s="225"/>
      <c r="AH51" s="225"/>
      <c r="AI51" s="226"/>
      <c r="AJ51" s="225"/>
      <c r="AK51" s="225"/>
      <c r="AL51" s="225"/>
      <c r="AM51" s="93"/>
      <c r="AN51" s="96"/>
    </row>
    <row r="52" spans="1:40" ht="15">
      <c r="A52" s="94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49"/>
      <c r="AC52" s="225"/>
      <c r="AD52" s="227"/>
      <c r="AE52" s="225"/>
      <c r="AF52" s="225"/>
      <c r="AG52" s="238"/>
      <c r="AH52" s="225"/>
      <c r="AI52" s="226"/>
      <c r="AJ52" s="225"/>
      <c r="AK52" s="225"/>
      <c r="AL52" s="225"/>
      <c r="AM52" s="93">
        <f t="shared" si="1"/>
        <v>0</v>
      </c>
      <c r="AN52" s="96"/>
    </row>
    <row r="53" spans="1:40" ht="15">
      <c r="A53" s="228" t="s">
        <v>222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73">
        <v>1</v>
      </c>
      <c r="S53" s="273">
        <v>1</v>
      </c>
      <c r="T53" s="273">
        <v>1</v>
      </c>
      <c r="U53" s="273">
        <v>1</v>
      </c>
      <c r="V53" s="273">
        <v>2</v>
      </c>
      <c r="W53" s="273">
        <v>2</v>
      </c>
      <c r="X53" s="273">
        <v>2</v>
      </c>
      <c r="Y53" s="231"/>
      <c r="Z53" s="231"/>
      <c r="AA53" s="231"/>
      <c r="AB53" s="239"/>
      <c r="AC53" s="273">
        <v>1</v>
      </c>
      <c r="AD53" s="273">
        <v>1</v>
      </c>
      <c r="AE53" s="273">
        <v>1</v>
      </c>
      <c r="AF53" s="273">
        <v>2</v>
      </c>
      <c r="AG53" s="273">
        <v>2</v>
      </c>
      <c r="AH53" s="273">
        <v>2</v>
      </c>
      <c r="AI53" s="273">
        <v>3</v>
      </c>
      <c r="AJ53" s="273">
        <v>3</v>
      </c>
      <c r="AK53" s="273">
        <v>3</v>
      </c>
      <c r="AL53" s="273">
        <v>3</v>
      </c>
      <c r="AM53" s="232">
        <f t="shared" si="1"/>
        <v>31</v>
      </c>
      <c r="AN53" s="96"/>
    </row>
    <row r="54" spans="1:40" ht="15" customHeight="1">
      <c r="A54" s="94" t="s">
        <v>264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38"/>
      <c r="S54" s="227"/>
      <c r="T54" s="227"/>
      <c r="U54" s="227"/>
      <c r="V54" s="227"/>
      <c r="W54" s="227"/>
      <c r="X54" s="227"/>
      <c r="Y54" s="226"/>
      <c r="Z54" s="226"/>
      <c r="AA54" s="226"/>
      <c r="AB54" s="238"/>
      <c r="AC54" s="227"/>
      <c r="AD54" s="227"/>
      <c r="AE54" s="227"/>
      <c r="AF54" s="227"/>
      <c r="AG54" s="227"/>
      <c r="AH54" s="227"/>
      <c r="AI54" s="227"/>
      <c r="AJ54" s="226"/>
      <c r="AK54" s="227"/>
      <c r="AL54" s="227"/>
      <c r="AM54" s="93">
        <f t="shared" si="1"/>
        <v>0</v>
      </c>
      <c r="AN54" s="96"/>
    </row>
    <row r="55" spans="1:40" ht="15" customHeight="1">
      <c r="A55" s="94" t="s">
        <v>265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7"/>
      <c r="S55" s="238"/>
      <c r="T55" s="227"/>
      <c r="U55" s="227"/>
      <c r="V55" s="227"/>
      <c r="W55" s="227"/>
      <c r="X55" s="227"/>
      <c r="Y55" s="226"/>
      <c r="Z55" s="226"/>
      <c r="AA55" s="226"/>
      <c r="AB55" s="238"/>
      <c r="AC55" s="227"/>
      <c r="AD55" s="227"/>
      <c r="AE55" s="227"/>
      <c r="AF55" s="227"/>
      <c r="AG55" s="227"/>
      <c r="AH55" s="227"/>
      <c r="AI55" s="227"/>
      <c r="AJ55" s="226"/>
      <c r="AK55" s="227"/>
      <c r="AL55" s="227"/>
      <c r="AM55" s="93">
        <f t="shared" si="1"/>
        <v>0</v>
      </c>
      <c r="AN55" s="96"/>
    </row>
    <row r="56" spans="1:40" ht="15" customHeight="1">
      <c r="A56" s="94" t="s">
        <v>266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7"/>
      <c r="S56" s="227"/>
      <c r="T56" s="227"/>
      <c r="U56" s="227"/>
      <c r="V56" s="238"/>
      <c r="W56" s="227"/>
      <c r="X56" s="227"/>
      <c r="Y56" s="226"/>
      <c r="Z56" s="226"/>
      <c r="AA56" s="226"/>
      <c r="AB56" s="238"/>
      <c r="AC56" s="227"/>
      <c r="AD56" s="227"/>
      <c r="AE56" s="227"/>
      <c r="AF56" s="227"/>
      <c r="AG56" s="227"/>
      <c r="AH56" s="227"/>
      <c r="AI56" s="227"/>
      <c r="AJ56" s="226"/>
      <c r="AK56" s="227"/>
      <c r="AL56" s="227"/>
      <c r="AM56" s="93">
        <f t="shared" si="1"/>
        <v>0</v>
      </c>
      <c r="AN56" s="96"/>
    </row>
    <row r="57" spans="1:40" ht="15" customHeight="1">
      <c r="A57" s="94" t="s">
        <v>267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7"/>
      <c r="S57" s="227"/>
      <c r="T57" s="227"/>
      <c r="U57" s="227"/>
      <c r="V57" s="227"/>
      <c r="W57" s="238"/>
      <c r="X57" s="227"/>
      <c r="Y57" s="226"/>
      <c r="Z57" s="226"/>
      <c r="AA57" s="226"/>
      <c r="AB57" s="238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93">
        <f t="shared" si="1"/>
        <v>0</v>
      </c>
      <c r="AN57" s="96"/>
    </row>
    <row r="58" spans="1:40" ht="15" customHeight="1">
      <c r="A58" s="94" t="s">
        <v>41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7"/>
      <c r="S58" s="227"/>
      <c r="T58" s="227"/>
      <c r="U58" s="227"/>
      <c r="V58" s="227"/>
      <c r="W58" s="238"/>
      <c r="X58" s="227"/>
      <c r="Y58" s="226"/>
      <c r="Z58" s="226"/>
      <c r="AA58" s="226"/>
      <c r="AB58" s="238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93"/>
      <c r="AN58" s="96"/>
    </row>
    <row r="59" spans="1:40" ht="15" customHeight="1">
      <c r="A59" s="94" t="s">
        <v>287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7">
        <v>1</v>
      </c>
      <c r="S59" s="227"/>
      <c r="T59" s="227"/>
      <c r="U59" s="227"/>
      <c r="V59" s="227"/>
      <c r="W59" s="238"/>
      <c r="X59" s="227"/>
      <c r="Y59" s="226"/>
      <c r="Z59" s="226"/>
      <c r="AA59" s="226"/>
      <c r="AB59" s="238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93"/>
      <c r="AN59" s="96"/>
    </row>
    <row r="60" spans="1:40" ht="15" customHeight="1">
      <c r="A60" s="94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7"/>
      <c r="S60" s="227"/>
      <c r="T60" s="227"/>
      <c r="U60" s="227"/>
      <c r="V60" s="227"/>
      <c r="W60" s="238"/>
      <c r="X60" s="227"/>
      <c r="Y60" s="226"/>
      <c r="Z60" s="226"/>
      <c r="AA60" s="226"/>
      <c r="AB60" s="238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93"/>
      <c r="AN60" s="96"/>
    </row>
    <row r="61" spans="1:40" ht="15">
      <c r="A61" s="94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49"/>
      <c r="AC61" s="225"/>
      <c r="AD61" s="225"/>
      <c r="AE61" s="225"/>
      <c r="AF61" s="225"/>
      <c r="AG61" s="225"/>
      <c r="AH61" s="225"/>
      <c r="AI61" s="226"/>
      <c r="AJ61" s="225"/>
      <c r="AK61" s="225"/>
      <c r="AL61" s="225"/>
      <c r="AM61" s="93">
        <f t="shared" si="1"/>
        <v>0</v>
      </c>
      <c r="AN61" s="96"/>
    </row>
    <row r="62" spans="1:40" ht="60" customHeight="1">
      <c r="A62" s="228" t="s">
        <v>272</v>
      </c>
      <c r="B62" s="273"/>
      <c r="C62" s="273"/>
      <c r="D62" s="273"/>
      <c r="E62" s="269"/>
      <c r="F62" s="269"/>
      <c r="G62" s="269"/>
      <c r="H62" s="269"/>
      <c r="I62" s="269"/>
      <c r="J62" s="269"/>
      <c r="K62" s="269"/>
      <c r="L62" s="268"/>
      <c r="M62" s="268"/>
      <c r="N62" s="269"/>
      <c r="O62" s="269"/>
      <c r="P62" s="268"/>
      <c r="Q62" s="268"/>
      <c r="R62" s="268"/>
      <c r="S62" s="268"/>
      <c r="T62" s="268"/>
      <c r="U62" s="268"/>
      <c r="V62" s="269"/>
      <c r="W62" s="269"/>
      <c r="X62" s="268"/>
      <c r="Y62" s="269"/>
      <c r="Z62" s="269"/>
      <c r="AA62" s="268"/>
      <c r="AB62" s="268"/>
      <c r="AC62" s="269"/>
      <c r="AD62" s="269"/>
      <c r="AE62" s="268"/>
      <c r="AF62" s="269"/>
      <c r="AG62" s="269"/>
      <c r="AH62" s="268"/>
      <c r="AI62" s="268"/>
      <c r="AJ62" s="269"/>
      <c r="AK62" s="269"/>
      <c r="AL62" s="269"/>
      <c r="AM62" s="232">
        <f>SUM(B62:AL62)</f>
        <v>0</v>
      </c>
      <c r="AN62" s="96"/>
    </row>
    <row r="63" spans="1:40" s="42" customFormat="1" ht="15" customHeight="1">
      <c r="A63" s="95" t="s">
        <v>279</v>
      </c>
      <c r="B63" s="284">
        <v>1</v>
      </c>
      <c r="C63" s="284">
        <v>1</v>
      </c>
      <c r="D63" s="284">
        <v>1</v>
      </c>
      <c r="E63" s="267"/>
      <c r="F63" s="267"/>
      <c r="G63" s="267"/>
      <c r="H63" s="267"/>
      <c r="I63" s="267"/>
      <c r="J63" s="267"/>
      <c r="K63" s="267"/>
      <c r="L63" s="266"/>
      <c r="M63" s="266"/>
      <c r="N63" s="267"/>
      <c r="O63" s="267"/>
      <c r="P63" s="266"/>
      <c r="Q63" s="266"/>
      <c r="R63" s="266"/>
      <c r="S63" s="266"/>
      <c r="T63" s="266"/>
      <c r="U63" s="266"/>
      <c r="V63" s="267"/>
      <c r="W63" s="267"/>
      <c r="X63" s="266"/>
      <c r="Y63" s="267"/>
      <c r="Z63" s="267"/>
      <c r="AA63" s="266"/>
      <c r="AB63" s="266"/>
      <c r="AC63" s="267"/>
      <c r="AD63" s="267"/>
      <c r="AE63" s="266"/>
      <c r="AF63" s="267"/>
      <c r="AG63" s="267"/>
      <c r="AH63" s="266"/>
      <c r="AI63" s="266"/>
      <c r="AJ63" s="267"/>
      <c r="AK63" s="267"/>
      <c r="AL63" s="267"/>
      <c r="AM63" s="272"/>
      <c r="AN63" s="118"/>
    </row>
    <row r="64" spans="1:40" s="42" customFormat="1" ht="15" customHeight="1">
      <c r="A64" s="95" t="s">
        <v>280</v>
      </c>
      <c r="B64" s="284">
        <v>1</v>
      </c>
      <c r="C64" s="284">
        <v>1</v>
      </c>
      <c r="D64" s="284">
        <v>1</v>
      </c>
      <c r="E64" s="267"/>
      <c r="F64" s="267"/>
      <c r="G64" s="267"/>
      <c r="H64" s="267"/>
      <c r="I64" s="267"/>
      <c r="J64" s="267"/>
      <c r="K64" s="267"/>
      <c r="L64" s="266"/>
      <c r="M64" s="266"/>
      <c r="N64" s="267"/>
      <c r="O64" s="267"/>
      <c r="P64" s="266"/>
      <c r="Q64" s="266"/>
      <c r="R64" s="266"/>
      <c r="S64" s="266"/>
      <c r="T64" s="266"/>
      <c r="U64" s="266"/>
      <c r="V64" s="267"/>
      <c r="W64" s="267"/>
      <c r="X64" s="266"/>
      <c r="Y64" s="267"/>
      <c r="Z64" s="267"/>
      <c r="AA64" s="266"/>
      <c r="AB64" s="266"/>
      <c r="AC64" s="267"/>
      <c r="AD64" s="267"/>
      <c r="AE64" s="266"/>
      <c r="AF64" s="267"/>
      <c r="AG64" s="267"/>
      <c r="AH64" s="266"/>
      <c r="AI64" s="266"/>
      <c r="AJ64" s="267"/>
      <c r="AK64" s="267"/>
      <c r="AL64" s="267"/>
      <c r="AM64" s="272"/>
      <c r="AN64" s="118"/>
    </row>
    <row r="65" spans="1:40" s="42" customFormat="1" ht="15" customHeight="1">
      <c r="A65" s="271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6"/>
      <c r="M65" s="266"/>
      <c r="N65" s="267"/>
      <c r="O65" s="267"/>
      <c r="P65" s="266"/>
      <c r="Q65" s="266"/>
      <c r="R65" s="266"/>
      <c r="S65" s="266"/>
      <c r="T65" s="266"/>
      <c r="U65" s="266"/>
      <c r="V65" s="267"/>
      <c r="W65" s="267"/>
      <c r="X65" s="266"/>
      <c r="Y65" s="267"/>
      <c r="Z65" s="267"/>
      <c r="AA65" s="266"/>
      <c r="AB65" s="266"/>
      <c r="AC65" s="267"/>
      <c r="AD65" s="267"/>
      <c r="AE65" s="266"/>
      <c r="AF65" s="267"/>
      <c r="AG65" s="267"/>
      <c r="AH65" s="266"/>
      <c r="AI65" s="266"/>
      <c r="AJ65" s="267"/>
      <c r="AK65" s="267"/>
      <c r="AL65" s="267"/>
      <c r="AM65" s="272"/>
      <c r="AN65" s="118"/>
    </row>
    <row r="66" spans="1:40" s="42" customFormat="1" ht="15" customHeight="1">
      <c r="A66" s="271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6"/>
      <c r="M66" s="266"/>
      <c r="N66" s="267"/>
      <c r="O66" s="267"/>
      <c r="P66" s="266"/>
      <c r="Q66" s="266"/>
      <c r="R66" s="266"/>
      <c r="S66" s="266"/>
      <c r="T66" s="266"/>
      <c r="U66" s="266"/>
      <c r="V66" s="267"/>
      <c r="W66" s="267"/>
      <c r="X66" s="266"/>
      <c r="Y66" s="267"/>
      <c r="Z66" s="267"/>
      <c r="AA66" s="266"/>
      <c r="AB66" s="266"/>
      <c r="AC66" s="267"/>
      <c r="AD66" s="267"/>
      <c r="AE66" s="266"/>
      <c r="AF66" s="267"/>
      <c r="AG66" s="267"/>
      <c r="AH66" s="266"/>
      <c r="AI66" s="266"/>
      <c r="AJ66" s="267"/>
      <c r="AK66" s="267"/>
      <c r="AL66" s="267"/>
      <c r="AM66" s="272"/>
      <c r="AN66" s="118"/>
    </row>
    <row r="67" spans="1:40" ht="28.5">
      <c r="A67" s="228" t="s">
        <v>132</v>
      </c>
      <c r="B67" s="229"/>
      <c r="C67" s="229"/>
      <c r="D67" s="229"/>
      <c r="E67" s="273"/>
      <c r="F67" s="230"/>
      <c r="G67" s="230"/>
      <c r="H67" s="230"/>
      <c r="I67" s="273"/>
      <c r="J67" s="273"/>
      <c r="K67" s="273"/>
      <c r="L67" s="230"/>
      <c r="M67" s="230"/>
      <c r="N67" s="273"/>
      <c r="O67" s="273"/>
      <c r="P67" s="229"/>
      <c r="Q67" s="229"/>
      <c r="R67" s="273"/>
      <c r="S67" s="273"/>
      <c r="T67" s="230"/>
      <c r="U67" s="229"/>
      <c r="V67" s="273">
        <v>5</v>
      </c>
      <c r="W67" s="273">
        <v>5</v>
      </c>
      <c r="X67" s="229"/>
      <c r="Y67" s="273">
        <v>5</v>
      </c>
      <c r="Z67" s="273">
        <v>5</v>
      </c>
      <c r="AA67" s="229"/>
      <c r="AB67" s="250"/>
      <c r="AC67" s="273">
        <v>5</v>
      </c>
      <c r="AD67" s="273">
        <v>5</v>
      </c>
      <c r="AE67" s="229"/>
      <c r="AF67" s="273">
        <v>5</v>
      </c>
      <c r="AG67" s="273">
        <v>5</v>
      </c>
      <c r="AH67" s="229"/>
      <c r="AI67" s="273">
        <v>5</v>
      </c>
      <c r="AJ67" s="229"/>
      <c r="AK67" s="273">
        <v>5</v>
      </c>
      <c r="AL67" s="229"/>
      <c r="AM67" s="232">
        <f t="shared" si="1"/>
        <v>50</v>
      </c>
      <c r="AN67" s="96"/>
    </row>
    <row r="68" spans="1:40" ht="15">
      <c r="A68" s="94" t="s">
        <v>180</v>
      </c>
      <c r="B68" s="226"/>
      <c r="C68" s="226"/>
      <c r="D68" s="226"/>
      <c r="E68" s="225">
        <v>2</v>
      </c>
      <c r="F68" s="225"/>
      <c r="G68" s="225"/>
      <c r="H68" s="225"/>
      <c r="I68" s="225">
        <v>2</v>
      </c>
      <c r="J68" s="225">
        <v>2</v>
      </c>
      <c r="K68" s="225">
        <v>2</v>
      </c>
      <c r="L68" s="225"/>
      <c r="M68" s="225"/>
      <c r="N68" s="225">
        <v>2</v>
      </c>
      <c r="O68" s="225">
        <v>2</v>
      </c>
      <c r="P68" s="225"/>
      <c r="Q68" s="225"/>
      <c r="R68" s="225">
        <v>3</v>
      </c>
      <c r="S68" s="225">
        <v>2</v>
      </c>
      <c r="T68" s="225"/>
      <c r="U68" s="225"/>
      <c r="V68" s="225"/>
      <c r="W68" s="225"/>
      <c r="X68" s="225"/>
      <c r="Y68" s="225"/>
      <c r="Z68" s="225"/>
      <c r="AA68" s="225"/>
      <c r="AB68" s="249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93"/>
      <c r="AN68" s="96"/>
    </row>
    <row r="69" spans="1:40" ht="15">
      <c r="A69" s="94" t="s">
        <v>281</v>
      </c>
      <c r="B69" s="226"/>
      <c r="C69" s="226"/>
      <c r="D69" s="226"/>
      <c r="E69" s="225">
        <v>1</v>
      </c>
      <c r="F69" s="225"/>
      <c r="G69" s="225"/>
      <c r="H69" s="225"/>
      <c r="I69" s="225">
        <v>1</v>
      </c>
      <c r="J69" s="225">
        <v>1</v>
      </c>
      <c r="K69" s="225">
        <v>1</v>
      </c>
      <c r="L69" s="225"/>
      <c r="M69" s="225"/>
      <c r="N69" s="225">
        <v>1</v>
      </c>
      <c r="O69" s="225">
        <v>1</v>
      </c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49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93"/>
      <c r="AN69" s="96"/>
    </row>
    <row r="70" spans="1:40" ht="15">
      <c r="A70" s="94" t="s">
        <v>282</v>
      </c>
      <c r="B70" s="226"/>
      <c r="C70" s="226"/>
      <c r="D70" s="226"/>
      <c r="E70" s="225">
        <v>1</v>
      </c>
      <c r="F70" s="225"/>
      <c r="G70" s="225"/>
      <c r="H70" s="225"/>
      <c r="I70" s="225">
        <v>1</v>
      </c>
      <c r="J70" s="225">
        <v>1</v>
      </c>
      <c r="K70" s="225">
        <v>1</v>
      </c>
      <c r="L70" s="225"/>
      <c r="M70" s="225"/>
      <c r="N70" s="225">
        <v>1</v>
      </c>
      <c r="O70" s="225">
        <v>1</v>
      </c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49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93"/>
      <c r="AN70" s="96"/>
    </row>
    <row r="71" spans="1:40" ht="15">
      <c r="A71" s="94" t="s">
        <v>288</v>
      </c>
      <c r="B71" s="226"/>
      <c r="C71" s="226"/>
      <c r="D71" s="226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>
        <v>2</v>
      </c>
      <c r="S71" s="225"/>
      <c r="T71" s="225"/>
      <c r="U71" s="225"/>
      <c r="V71" s="225"/>
      <c r="W71" s="225"/>
      <c r="X71" s="225"/>
      <c r="Y71" s="225"/>
      <c r="Z71" s="225"/>
      <c r="AA71" s="225"/>
      <c r="AB71" s="249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93"/>
      <c r="AN71" s="96"/>
    </row>
    <row r="72" spans="1:40" ht="15">
      <c r="A72" s="94" t="s">
        <v>181</v>
      </c>
      <c r="B72" s="226"/>
      <c r="C72" s="226"/>
      <c r="D72" s="226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>
        <v>3</v>
      </c>
      <c r="T72" s="225"/>
      <c r="U72" s="225"/>
      <c r="V72" s="225"/>
      <c r="W72" s="225"/>
      <c r="X72" s="225"/>
      <c r="Y72" s="225"/>
      <c r="Z72" s="225"/>
      <c r="AA72" s="225"/>
      <c r="AB72" s="249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93"/>
      <c r="AN72" s="96"/>
    </row>
    <row r="73" spans="1:40" ht="15">
      <c r="A73" s="94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249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93"/>
      <c r="AN73" s="96"/>
    </row>
    <row r="74" spans="1:40" ht="15">
      <c r="A74" s="94"/>
      <c r="B74" s="165">
        <f aca="true" t="shared" si="2" ref="B74:AM74">SUM(B6:B68)</f>
        <v>29</v>
      </c>
      <c r="C74" s="165">
        <f t="shared" si="2"/>
        <v>29</v>
      </c>
      <c r="D74" s="165">
        <f t="shared" si="2"/>
        <v>29</v>
      </c>
      <c r="E74" s="165">
        <f t="shared" si="2"/>
        <v>30</v>
      </c>
      <c r="F74" s="165">
        <f t="shared" si="2"/>
        <v>28</v>
      </c>
      <c r="G74" s="165">
        <f t="shared" si="2"/>
        <v>28</v>
      </c>
      <c r="H74" s="165">
        <f t="shared" si="2"/>
        <v>28</v>
      </c>
      <c r="I74" s="165">
        <f t="shared" si="2"/>
        <v>30</v>
      </c>
      <c r="J74" s="165">
        <f t="shared" si="2"/>
        <v>34</v>
      </c>
      <c r="K74" s="165">
        <f t="shared" si="2"/>
        <v>28</v>
      </c>
      <c r="L74" s="165">
        <f t="shared" si="2"/>
        <v>32</v>
      </c>
      <c r="M74" s="165">
        <f t="shared" si="2"/>
        <v>26</v>
      </c>
      <c r="N74" s="165">
        <f t="shared" si="2"/>
        <v>34</v>
      </c>
      <c r="O74" s="165">
        <f t="shared" si="2"/>
        <v>34</v>
      </c>
      <c r="P74" s="165">
        <f t="shared" si="2"/>
        <v>32</v>
      </c>
      <c r="Q74" s="165">
        <f t="shared" si="2"/>
        <v>32</v>
      </c>
      <c r="R74" s="165">
        <f t="shared" si="2"/>
        <v>44</v>
      </c>
      <c r="S74" s="165">
        <f t="shared" si="2"/>
        <v>42</v>
      </c>
      <c r="T74" s="165">
        <f t="shared" si="2"/>
        <v>40</v>
      </c>
      <c r="U74" s="165">
        <f t="shared" si="2"/>
        <v>40</v>
      </c>
      <c r="V74" s="165">
        <f t="shared" si="2"/>
        <v>46</v>
      </c>
      <c r="W74" s="165">
        <f t="shared" si="2"/>
        <v>46</v>
      </c>
      <c r="X74" s="165">
        <f t="shared" si="2"/>
        <v>41</v>
      </c>
      <c r="Y74" s="165">
        <f t="shared" si="2"/>
        <v>37</v>
      </c>
      <c r="Z74" s="165">
        <f t="shared" si="2"/>
        <v>37</v>
      </c>
      <c r="AA74" s="165">
        <f t="shared" si="2"/>
        <v>41</v>
      </c>
      <c r="AB74" s="165">
        <f t="shared" si="2"/>
        <v>32</v>
      </c>
      <c r="AC74" s="165">
        <f t="shared" si="2"/>
        <v>47</v>
      </c>
      <c r="AD74" s="165">
        <f t="shared" si="2"/>
        <v>47</v>
      </c>
      <c r="AE74" s="165">
        <f t="shared" si="2"/>
        <v>42</v>
      </c>
      <c r="AF74" s="165">
        <f t="shared" si="2"/>
        <v>49</v>
      </c>
      <c r="AG74" s="165">
        <f t="shared" si="2"/>
        <v>49</v>
      </c>
      <c r="AH74" s="165">
        <f t="shared" si="2"/>
        <v>44</v>
      </c>
      <c r="AI74" s="165">
        <f t="shared" si="2"/>
        <v>40</v>
      </c>
      <c r="AJ74" s="165">
        <f t="shared" si="2"/>
        <v>35</v>
      </c>
      <c r="AK74" s="165">
        <f t="shared" si="2"/>
        <v>40</v>
      </c>
      <c r="AL74" s="165">
        <f t="shared" si="2"/>
        <v>35</v>
      </c>
      <c r="AM74" s="165">
        <f t="shared" si="2"/>
        <v>1325</v>
      </c>
      <c r="AN74" s="96"/>
    </row>
    <row r="75" spans="1:40" ht="1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</row>
    <row r="76" spans="1:40" ht="1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</row>
    <row r="77" spans="1:40" ht="1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</row>
    <row r="78" spans="1:40" ht="1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</row>
    <row r="79" spans="1:40" ht="1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</row>
    <row r="80" spans="1:40" ht="1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</row>
    <row r="81" spans="1:40" ht="1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</row>
    <row r="82" spans="1:40" ht="1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</row>
    <row r="83" spans="1:40" ht="1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</row>
    <row r="84" spans="1:40" ht="1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</row>
    <row r="85" spans="1:40" ht="1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</row>
    <row r="86" spans="1:40" ht="1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</row>
    <row r="87" spans="1:40" ht="1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</row>
    <row r="88" spans="1:40" ht="1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</row>
    <row r="89" spans="1:40" ht="1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</row>
    <row r="90" spans="1:40" ht="1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</row>
    <row r="91" spans="1:40" ht="1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</row>
    <row r="92" spans="1:40" ht="1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</row>
    <row r="93" spans="1:40" ht="1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</row>
    <row r="94" spans="1:40" ht="1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</row>
    <row r="95" spans="1:40" ht="1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</row>
    <row r="96" spans="1:40" ht="1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</row>
    <row r="97" spans="1:40" ht="1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</row>
    <row r="98" spans="1:40" ht="1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</row>
    <row r="99" spans="1:40" ht="1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</row>
    <row r="100" spans="1:40" ht="1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</row>
    <row r="101" spans="1:40" ht="1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</row>
    <row r="102" spans="1:40" ht="1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</row>
    <row r="103" spans="1:40" ht="1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</row>
    <row r="104" spans="1:40" ht="1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</row>
    <row r="105" spans="1:40" ht="1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</row>
    <row r="106" spans="1:40" ht="1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</row>
    <row r="107" spans="1:40" ht="1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</row>
    <row r="108" spans="1:40" ht="1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</row>
    <row r="109" spans="1:40" ht="1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</row>
    <row r="110" spans="1:40" ht="1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</row>
    <row r="111" spans="1:40" ht="1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</row>
    <row r="112" spans="1:40" ht="1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</row>
    <row r="113" spans="1:40" ht="1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</row>
    <row r="114" spans="1:40" ht="1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</row>
    <row r="115" spans="1:40" ht="1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</row>
    <row r="116" spans="1:40" ht="1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</row>
    <row r="117" spans="1:40" ht="1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</row>
    <row r="118" spans="1:40" ht="1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</row>
    <row r="119" spans="1:40" ht="1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</row>
    <row r="120" spans="1:40" ht="1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</row>
    <row r="121" spans="1:40" ht="1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</row>
    <row r="122" spans="1:40" ht="1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</row>
    <row r="123" spans="1:40" ht="1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</row>
    <row r="124" spans="1:40" ht="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</row>
    <row r="125" spans="1:40" ht="1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</row>
    <row r="126" spans="1:40" ht="1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</row>
    <row r="127" spans="1:40" ht="1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</row>
    <row r="128" spans="1:40" ht="1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</row>
    <row r="129" spans="1:40" ht="1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</row>
    <row r="130" spans="1:40" ht="1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</row>
    <row r="131" spans="1:40" ht="1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</row>
    <row r="132" spans="1:40" ht="1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</row>
    <row r="133" spans="1:40" ht="1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</row>
    <row r="134" spans="1:40" ht="1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</row>
    <row r="135" spans="1:40" ht="1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</row>
    <row r="136" spans="1:40" ht="1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</row>
    <row r="137" spans="1:40" ht="1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</row>
    <row r="138" spans="1:40" ht="1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</row>
    <row r="139" spans="1:40" ht="1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</row>
    <row r="140" spans="1:40" ht="1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</row>
    <row r="141" spans="1:40" ht="1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</row>
    <row r="142" spans="1:40" ht="1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</row>
    <row r="143" spans="1:40" ht="1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</row>
    <row r="144" spans="1:40" ht="1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</row>
    <row r="145" spans="1:40" ht="1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</row>
    <row r="146" spans="1:40" ht="1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</row>
    <row r="147" spans="1:40" ht="1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</row>
    <row r="148" spans="1:40" ht="1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</row>
    <row r="149" spans="1:40" ht="1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</row>
    <row r="150" spans="1:40" ht="1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</row>
    <row r="151" spans="1:40" ht="1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</row>
    <row r="152" spans="1:40" ht="1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</row>
    <row r="153" spans="1:40" ht="1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</row>
    <row r="154" spans="1:40" ht="1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</row>
    <row r="155" spans="1:40" ht="1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</row>
    <row r="156" spans="1:40" ht="1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</row>
    <row r="157" spans="1:40" ht="1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</row>
    <row r="158" spans="1:40" ht="1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</row>
    <row r="159" spans="1:40" ht="1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</row>
    <row r="160" spans="1:40" ht="1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</row>
    <row r="161" spans="1:40" ht="1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</row>
    <row r="162" spans="1:40" ht="1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</row>
    <row r="163" spans="1:40" ht="1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</row>
    <row r="164" spans="1:40" ht="1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</row>
    <row r="165" spans="1:40" ht="1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</row>
    <row r="166" spans="1:40" ht="1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</row>
    <row r="167" spans="1:40" ht="1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</row>
    <row r="168" spans="1:40" ht="1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</row>
    <row r="169" spans="1:40" ht="1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</row>
    <row r="170" spans="1:40" ht="1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</row>
    <row r="171" spans="1:40" ht="1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</row>
    <row r="172" spans="1:40" ht="1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</row>
    <row r="173" spans="1:40" ht="1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</row>
    <row r="174" spans="1:40" ht="1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</row>
    <row r="175" spans="1:40" ht="1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</row>
    <row r="176" spans="1:40" ht="1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</row>
    <row r="177" spans="1:40" ht="1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</row>
    <row r="178" spans="1:40" ht="1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</row>
    <row r="179" spans="1:40" ht="1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</row>
    <row r="180" spans="1:40" ht="1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</row>
    <row r="181" spans="1:40" ht="1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</row>
    <row r="182" spans="1:40" ht="1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</row>
    <row r="183" spans="1:40" ht="1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</row>
    <row r="184" spans="1:40" ht="1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</row>
    <row r="185" spans="1:40" ht="1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</row>
    <row r="186" spans="1:40" ht="1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</row>
    <row r="187" spans="1:40" ht="1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</row>
    <row r="188" spans="1:40" ht="1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</row>
    <row r="189" spans="1:40" ht="1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</row>
    <row r="190" spans="1:40" ht="1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</row>
    <row r="191" spans="1:40" ht="1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</row>
    <row r="192" spans="1:40" ht="1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</row>
    <row r="193" spans="1:40" ht="1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</row>
    <row r="194" spans="1:40" ht="1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</row>
    <row r="195" spans="1:40" ht="1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</row>
    <row r="196" spans="1:40" ht="1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</row>
    <row r="197" spans="1:40" ht="1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</row>
    <row r="198" spans="1:40" ht="1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</row>
    <row r="199" spans="1:40" ht="1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</row>
    <row r="200" spans="1:40" ht="1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</row>
    <row r="201" spans="1:40" ht="1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</row>
    <row r="202" spans="1:40" ht="1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</row>
    <row r="203" spans="1:40" ht="1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</row>
    <row r="204" spans="1:40" ht="1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</row>
    <row r="205" spans="1:40" ht="1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</row>
    <row r="206" spans="1:40" ht="1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</row>
    <row r="207" spans="1:40" ht="1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</row>
    <row r="208" spans="1:40" ht="1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</row>
    <row r="209" spans="1:40" ht="1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</row>
    <row r="210" spans="1:40" ht="1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</row>
    <row r="211" spans="1:40" ht="1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</row>
    <row r="212" spans="1:40" ht="1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</row>
    <row r="213" spans="1:40" ht="1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</row>
    <row r="214" spans="1:40" ht="1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</row>
    <row r="215" spans="1:40" ht="1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</row>
    <row r="216" spans="1:40" ht="1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</row>
    <row r="217" spans="1:40" ht="1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</row>
    <row r="218" spans="1:40" ht="1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</row>
    <row r="219" spans="1:40" ht="1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</row>
    <row r="220" spans="1:40" ht="1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</row>
    <row r="221" spans="1:40" ht="1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</row>
    <row r="222" spans="1:40" ht="1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</row>
    <row r="223" spans="1:40" ht="1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</row>
    <row r="224" spans="1:40" ht="1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</row>
    <row r="225" spans="1:40" ht="1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</row>
    <row r="226" spans="1:40" ht="1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</row>
  </sheetData>
  <sheetProtection/>
  <mergeCells count="12">
    <mergeCell ref="B2:D2"/>
    <mergeCell ref="J2:M2"/>
    <mergeCell ref="N2:Q2"/>
    <mergeCell ref="R2:U2"/>
    <mergeCell ref="V2:X2"/>
    <mergeCell ref="E2:I2"/>
    <mergeCell ref="AC2:AE2"/>
    <mergeCell ref="AF2:AH2"/>
    <mergeCell ref="AI2:AJ2"/>
    <mergeCell ref="AK2:AL2"/>
    <mergeCell ref="AM2:AM4"/>
    <mergeCell ref="Y2:AB2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11.140625" style="0" customWidth="1"/>
    <col min="2" max="2" width="28.8515625" style="0" customWidth="1"/>
    <col min="3" max="4" width="14.7109375" style="0" customWidth="1"/>
  </cols>
  <sheetData>
    <row r="1" spans="1:4" ht="15">
      <c r="A1" s="22" t="s">
        <v>117</v>
      </c>
      <c r="B1" s="1"/>
      <c r="C1" s="1"/>
      <c r="D1" s="1"/>
    </row>
    <row r="2" spans="1:4" ht="15">
      <c r="A2" s="22"/>
      <c r="B2" s="22" t="s">
        <v>365</v>
      </c>
      <c r="C2" s="1"/>
      <c r="D2" s="1"/>
    </row>
    <row r="3" spans="1:4" ht="15">
      <c r="A3" s="22"/>
      <c r="B3" s="22"/>
      <c r="C3" s="1"/>
      <c r="D3" s="1"/>
    </row>
    <row r="4" spans="1:4" ht="15">
      <c r="A4" s="1" t="s">
        <v>116</v>
      </c>
      <c r="B4" s="1"/>
      <c r="C4" s="1"/>
      <c r="D4" s="1"/>
    </row>
    <row r="5" spans="1:5" ht="15">
      <c r="A5" s="414" t="s">
        <v>1</v>
      </c>
      <c r="B5" s="414" t="s">
        <v>2</v>
      </c>
      <c r="C5" s="415" t="s">
        <v>113</v>
      </c>
      <c r="D5" s="415" t="s">
        <v>114</v>
      </c>
      <c r="E5" s="2"/>
    </row>
    <row r="6" spans="1:5" ht="15">
      <c r="A6" s="414"/>
      <c r="B6" s="414"/>
      <c r="C6" s="415"/>
      <c r="D6" s="415"/>
      <c r="E6" s="2"/>
    </row>
    <row r="7" spans="1:5" ht="25.5">
      <c r="A7" s="55">
        <v>1</v>
      </c>
      <c r="B7" s="59" t="s">
        <v>69</v>
      </c>
      <c r="C7" s="56" t="s">
        <v>115</v>
      </c>
      <c r="D7" s="56"/>
      <c r="E7" s="2"/>
    </row>
    <row r="8" spans="1:5" ht="15">
      <c r="A8" s="55">
        <v>2</v>
      </c>
      <c r="B8" s="60" t="s">
        <v>105</v>
      </c>
      <c r="C8" s="55" t="s">
        <v>72</v>
      </c>
      <c r="D8" s="56"/>
      <c r="E8" s="2"/>
    </row>
    <row r="9" spans="1:5" ht="15">
      <c r="A9" s="55">
        <v>3</v>
      </c>
      <c r="B9" s="59" t="s">
        <v>60</v>
      </c>
      <c r="C9" s="55" t="s">
        <v>257</v>
      </c>
      <c r="D9" s="56"/>
      <c r="E9" s="2"/>
    </row>
    <row r="10" spans="1:5" ht="15">
      <c r="A10" s="55">
        <v>4</v>
      </c>
      <c r="B10" s="59" t="s">
        <v>59</v>
      </c>
      <c r="C10" s="55" t="s">
        <v>73</v>
      </c>
      <c r="D10" s="57"/>
      <c r="E10" s="2"/>
    </row>
    <row r="11" spans="1:4" ht="15">
      <c r="A11" s="55">
        <v>5</v>
      </c>
      <c r="B11" s="59" t="s">
        <v>67</v>
      </c>
      <c r="C11" s="55" t="s">
        <v>74</v>
      </c>
      <c r="D11" s="55"/>
    </row>
    <row r="12" spans="1:4" ht="15">
      <c r="A12" s="55">
        <v>6</v>
      </c>
      <c r="B12" s="59" t="s">
        <v>75</v>
      </c>
      <c r="C12" s="55" t="s">
        <v>109</v>
      </c>
      <c r="D12" s="55"/>
    </row>
    <row r="13" spans="1:4" ht="15">
      <c r="A13" s="55">
        <v>7</v>
      </c>
      <c r="B13" s="59" t="s">
        <v>140</v>
      </c>
      <c r="C13" s="55" t="s">
        <v>76</v>
      </c>
      <c r="D13" s="55"/>
    </row>
    <row r="14" spans="1:5" ht="15">
      <c r="A14" s="55">
        <v>8</v>
      </c>
      <c r="B14" s="59" t="s">
        <v>197</v>
      </c>
      <c r="C14" s="55" t="s">
        <v>110</v>
      </c>
      <c r="D14" s="56"/>
      <c r="E14" s="2"/>
    </row>
    <row r="15" spans="1:5" ht="15">
      <c r="A15" s="55">
        <v>9</v>
      </c>
      <c r="B15" s="59" t="s">
        <v>64</v>
      </c>
      <c r="C15" s="56" t="s">
        <v>256</v>
      </c>
      <c r="D15" s="56"/>
      <c r="E15" s="2"/>
    </row>
    <row r="16" spans="1:4" ht="15">
      <c r="A16" s="55">
        <v>10</v>
      </c>
      <c r="B16" s="59" t="s">
        <v>54</v>
      </c>
      <c r="C16" s="55" t="s">
        <v>77</v>
      </c>
      <c r="D16" s="55"/>
    </row>
    <row r="17" spans="1:8" ht="15">
      <c r="A17" s="55">
        <v>11</v>
      </c>
      <c r="B17" s="59" t="s">
        <v>55</v>
      </c>
      <c r="C17" s="55" t="s">
        <v>78</v>
      </c>
      <c r="D17" s="55"/>
      <c r="H17" t="s">
        <v>32</v>
      </c>
    </row>
    <row r="18" spans="1:4" ht="15">
      <c r="A18" s="55">
        <v>12</v>
      </c>
      <c r="B18" s="59" t="s">
        <v>118</v>
      </c>
      <c r="C18" s="55" t="s">
        <v>119</v>
      </c>
      <c r="D18" s="55"/>
    </row>
    <row r="19" spans="1:4" ht="15">
      <c r="A19" s="55">
        <v>13</v>
      </c>
      <c r="B19" s="59" t="s">
        <v>57</v>
      </c>
      <c r="C19" s="55" t="s">
        <v>79</v>
      </c>
      <c r="D19" s="55"/>
    </row>
    <row r="20" spans="1:5" ht="15">
      <c r="A20" s="55">
        <v>14</v>
      </c>
      <c r="B20" s="59" t="s">
        <v>58</v>
      </c>
      <c r="C20" s="55" t="s">
        <v>80</v>
      </c>
      <c r="D20" s="55"/>
      <c r="E20" s="2"/>
    </row>
    <row r="21" spans="1:5" ht="15">
      <c r="A21" s="55">
        <v>15</v>
      </c>
      <c r="B21" s="59" t="s">
        <v>56</v>
      </c>
      <c r="C21" s="55" t="s">
        <v>120</v>
      </c>
      <c r="D21" s="55"/>
      <c r="E21" s="2"/>
    </row>
    <row r="22" spans="1:5" ht="15">
      <c r="A22" s="55">
        <v>16</v>
      </c>
      <c r="B22" s="59" t="s">
        <v>212</v>
      </c>
      <c r="C22" s="55" t="s">
        <v>173</v>
      </c>
      <c r="D22" s="55"/>
      <c r="E22" s="2"/>
    </row>
    <row r="23" spans="1:5" ht="15">
      <c r="A23" s="55">
        <v>17</v>
      </c>
      <c r="B23" s="60" t="s">
        <v>160</v>
      </c>
      <c r="C23" s="55" t="s">
        <v>121</v>
      </c>
      <c r="D23" s="55"/>
      <c r="E23" s="2"/>
    </row>
    <row r="24" spans="1:5" ht="15">
      <c r="A24" s="55">
        <v>18</v>
      </c>
      <c r="B24" s="60" t="s">
        <v>276</v>
      </c>
      <c r="C24" s="55"/>
      <c r="D24" s="55" t="s">
        <v>81</v>
      </c>
      <c r="E24" s="2"/>
    </row>
    <row r="25" spans="1:5" ht="15">
      <c r="A25" s="55">
        <v>19</v>
      </c>
      <c r="B25" s="60" t="s">
        <v>193</v>
      </c>
      <c r="C25" s="55"/>
      <c r="D25" s="55" t="s">
        <v>82</v>
      </c>
      <c r="E25" s="2"/>
    </row>
    <row r="26" spans="1:5" ht="15">
      <c r="A26" s="55">
        <v>20</v>
      </c>
      <c r="B26" s="60" t="s">
        <v>289</v>
      </c>
      <c r="C26" s="55"/>
      <c r="D26" s="55" t="s">
        <v>83</v>
      </c>
      <c r="E26" s="2"/>
    </row>
    <row r="27" spans="1:5" ht="15">
      <c r="A27" s="55">
        <v>21</v>
      </c>
      <c r="B27" s="60" t="s">
        <v>228</v>
      </c>
      <c r="C27" s="55"/>
      <c r="D27" s="55" t="s">
        <v>269</v>
      </c>
      <c r="E27" s="2"/>
    </row>
    <row r="28" spans="1:4" ht="15">
      <c r="A28" s="55">
        <v>22</v>
      </c>
      <c r="B28" s="59" t="s">
        <v>133</v>
      </c>
      <c r="C28" s="55"/>
      <c r="D28" s="55" t="s">
        <v>84</v>
      </c>
    </row>
    <row r="29" spans="1:4" ht="15">
      <c r="A29" s="55">
        <v>23</v>
      </c>
      <c r="B29" s="61" t="s">
        <v>227</v>
      </c>
      <c r="C29" s="55"/>
      <c r="D29" s="55" t="s">
        <v>85</v>
      </c>
    </row>
    <row r="30" spans="1:4" ht="15">
      <c r="A30" s="55">
        <v>24</v>
      </c>
      <c r="B30" s="61" t="s">
        <v>192</v>
      </c>
      <c r="C30" s="55"/>
      <c r="D30" s="56" t="s">
        <v>86</v>
      </c>
    </row>
    <row r="31" spans="1:5" ht="15">
      <c r="A31" s="55">
        <v>25</v>
      </c>
      <c r="B31" s="59" t="s">
        <v>18</v>
      </c>
      <c r="C31" s="55"/>
      <c r="D31" s="56" t="s">
        <v>87</v>
      </c>
      <c r="E31" s="2"/>
    </row>
    <row r="32" spans="1:5" ht="15">
      <c r="A32" s="55">
        <v>26</v>
      </c>
      <c r="B32" s="59" t="s">
        <v>153</v>
      </c>
      <c r="C32" s="55"/>
      <c r="D32" s="56" t="s">
        <v>88</v>
      </c>
      <c r="E32" s="2"/>
    </row>
    <row r="33" spans="1:5" ht="15">
      <c r="A33" s="55">
        <v>27</v>
      </c>
      <c r="B33" s="59" t="s">
        <v>174</v>
      </c>
      <c r="C33" s="56"/>
      <c r="D33" s="56" t="s">
        <v>89</v>
      </c>
      <c r="E33" s="2"/>
    </row>
    <row r="34" spans="1:5" ht="15">
      <c r="A34" s="55">
        <v>28</v>
      </c>
      <c r="B34" s="59" t="s">
        <v>290</v>
      </c>
      <c r="C34" s="56"/>
      <c r="D34" s="55" t="s">
        <v>258</v>
      </c>
      <c r="E34" s="2"/>
    </row>
    <row r="35" spans="1:4" ht="15">
      <c r="A35" s="55">
        <v>29</v>
      </c>
      <c r="B35" s="59" t="s">
        <v>70</v>
      </c>
      <c r="C35" s="56"/>
      <c r="D35" s="55" t="s">
        <v>90</v>
      </c>
    </row>
    <row r="36" spans="1:4" ht="15">
      <c r="A36" s="55">
        <v>30</v>
      </c>
      <c r="B36" s="99" t="s">
        <v>137</v>
      </c>
      <c r="C36" s="56"/>
      <c r="D36" s="55" t="s">
        <v>91</v>
      </c>
    </row>
    <row r="37" spans="1:4" ht="15">
      <c r="A37" s="55">
        <v>31</v>
      </c>
      <c r="B37" s="99" t="s">
        <v>154</v>
      </c>
      <c r="C37" s="55"/>
      <c r="D37" s="55" t="s">
        <v>111</v>
      </c>
    </row>
    <row r="38" spans="1:4" ht="15">
      <c r="A38" s="55">
        <v>32</v>
      </c>
      <c r="B38" s="59" t="s">
        <v>40</v>
      </c>
      <c r="C38" s="55"/>
      <c r="D38" s="55" t="s">
        <v>92</v>
      </c>
    </row>
    <row r="39" spans="1:7" ht="15">
      <c r="A39" s="55">
        <v>33</v>
      </c>
      <c r="B39" s="59" t="s">
        <v>213</v>
      </c>
      <c r="C39" s="55"/>
      <c r="D39" s="55" t="s">
        <v>93</v>
      </c>
      <c r="G39" t="s">
        <v>32</v>
      </c>
    </row>
    <row r="40" spans="1:4" ht="15">
      <c r="A40" s="55">
        <v>34</v>
      </c>
      <c r="B40" s="59" t="s">
        <v>155</v>
      </c>
      <c r="C40" s="55"/>
      <c r="D40" s="55" t="s">
        <v>94</v>
      </c>
    </row>
    <row r="41" spans="1:4" ht="15">
      <c r="A41" s="55">
        <v>35</v>
      </c>
      <c r="B41" s="61" t="s">
        <v>156</v>
      </c>
      <c r="C41" s="55"/>
      <c r="D41" s="55" t="s">
        <v>95</v>
      </c>
    </row>
    <row r="42" spans="1:4" ht="15">
      <c r="A42" s="55">
        <v>36</v>
      </c>
      <c r="B42" s="59" t="s">
        <v>10</v>
      </c>
      <c r="C42" s="55"/>
      <c r="D42" s="55" t="s">
        <v>123</v>
      </c>
    </row>
    <row r="43" spans="1:4" ht="15">
      <c r="A43" s="55">
        <v>37</v>
      </c>
      <c r="B43" s="61" t="s">
        <v>63</v>
      </c>
      <c r="C43" s="55"/>
      <c r="D43" s="56" t="s">
        <v>96</v>
      </c>
    </row>
    <row r="44" spans="1:4" ht="15">
      <c r="A44" s="55">
        <v>38</v>
      </c>
      <c r="B44" s="59" t="s">
        <v>214</v>
      </c>
      <c r="C44" s="56"/>
      <c r="D44" s="56" t="s">
        <v>141</v>
      </c>
    </row>
    <row r="45" spans="1:4" ht="15">
      <c r="A45" s="535" t="s">
        <v>129</v>
      </c>
      <c r="B45" s="535"/>
      <c r="C45" s="58" t="s">
        <v>277</v>
      </c>
      <c r="D45" s="58">
        <v>21</v>
      </c>
    </row>
    <row r="46" spans="1:4" ht="15">
      <c r="A46" s="23"/>
      <c r="B46" s="23"/>
      <c r="C46" s="23"/>
      <c r="D46" s="23"/>
    </row>
    <row r="47" spans="1:4" ht="15">
      <c r="A47" s="23"/>
      <c r="B47" s="1" t="s">
        <v>377</v>
      </c>
      <c r="C47" s="23"/>
      <c r="D47" s="23"/>
    </row>
    <row r="48" spans="1:4" ht="15">
      <c r="A48" s="23"/>
      <c r="B48" s="1"/>
      <c r="C48" s="23"/>
      <c r="D48" s="23"/>
    </row>
    <row r="49" spans="1:4" ht="15">
      <c r="A49" s="81" t="s">
        <v>135</v>
      </c>
      <c r="B49" s="24"/>
      <c r="C49" s="24"/>
      <c r="D49" s="24"/>
    </row>
    <row r="50" ht="15">
      <c r="A50" s="81" t="s">
        <v>134</v>
      </c>
    </row>
  </sheetData>
  <sheetProtection/>
  <mergeCells count="5">
    <mergeCell ref="D5:D6"/>
    <mergeCell ref="A45:B45"/>
    <mergeCell ref="A5:A6"/>
    <mergeCell ref="B5:B6"/>
    <mergeCell ref="C5:C6"/>
  </mergeCells>
  <printOptions/>
  <pageMargins left="0.984251968503937" right="0.984251968503937" top="0.7874015748031497" bottom="0.7874015748031497" header="0.31496062992125984" footer="0.3149606299212598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xSplit="4" ySplit="7" topLeftCell="E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3" sqref="B13"/>
    </sheetView>
  </sheetViews>
  <sheetFormatPr defaultColWidth="9.140625" defaultRowHeight="15"/>
  <cols>
    <col min="1" max="1" width="5.140625" style="0" customWidth="1"/>
    <col min="2" max="2" width="24.00390625" style="0" customWidth="1"/>
    <col min="3" max="3" width="23.57421875" style="0" customWidth="1"/>
    <col min="4" max="4" width="28.28125" style="0" customWidth="1"/>
    <col min="5" max="5" width="17.28125" style="0" customWidth="1"/>
    <col min="6" max="6" width="9.00390625" style="0" customWidth="1"/>
  </cols>
  <sheetData>
    <row r="1" ht="15">
      <c r="D1" s="80" t="s">
        <v>166</v>
      </c>
    </row>
    <row r="2" ht="15">
      <c r="D2" s="80" t="s">
        <v>167</v>
      </c>
    </row>
    <row r="3" ht="15">
      <c r="D3" s="80" t="s">
        <v>168</v>
      </c>
    </row>
    <row r="4" ht="15">
      <c r="D4" s="80"/>
    </row>
    <row r="6" spans="1:6" ht="15.75">
      <c r="A6" s="12" t="s">
        <v>169</v>
      </c>
      <c r="B6" s="11"/>
      <c r="C6" s="11"/>
      <c r="D6" s="11"/>
      <c r="E6" s="11"/>
      <c r="F6" s="11"/>
    </row>
    <row r="7" spans="1:6" ht="19.5" customHeight="1">
      <c r="A7" s="12"/>
      <c r="B7" s="12" t="s">
        <v>278</v>
      </c>
      <c r="C7" s="11"/>
      <c r="D7" s="11"/>
      <c r="E7" s="11"/>
      <c r="F7" s="11"/>
    </row>
    <row r="8" spans="1:6" ht="19.5" customHeight="1">
      <c r="A8" s="12"/>
      <c r="B8" s="27"/>
      <c r="C8" s="11"/>
      <c r="D8" s="11"/>
      <c r="E8" s="11"/>
      <c r="F8" s="11"/>
    </row>
    <row r="9" spans="1:4" ht="27.75" customHeight="1">
      <c r="A9" s="53" t="s">
        <v>0</v>
      </c>
      <c r="B9" s="53" t="s">
        <v>2</v>
      </c>
      <c r="C9" s="54" t="s">
        <v>97</v>
      </c>
      <c r="D9" s="54" t="s">
        <v>98</v>
      </c>
    </row>
    <row r="10" spans="1:4" ht="48" customHeight="1">
      <c r="A10" s="54">
        <v>1</v>
      </c>
      <c r="B10" s="66" t="s">
        <v>69</v>
      </c>
      <c r="C10" s="67" t="s">
        <v>130</v>
      </c>
      <c r="D10" s="54" t="s">
        <v>251</v>
      </c>
    </row>
    <row r="11" spans="1:4" ht="48" customHeight="1">
      <c r="A11" s="54">
        <v>2</v>
      </c>
      <c r="B11" s="67" t="s">
        <v>153</v>
      </c>
      <c r="C11" s="67" t="s">
        <v>158</v>
      </c>
      <c r="D11" s="54" t="s">
        <v>234</v>
      </c>
    </row>
    <row r="12" spans="1:4" ht="48" customHeight="1">
      <c r="A12" s="54">
        <v>3</v>
      </c>
      <c r="B12" s="66" t="s">
        <v>35</v>
      </c>
      <c r="C12" s="67" t="s">
        <v>159</v>
      </c>
      <c r="D12" s="54" t="s">
        <v>157</v>
      </c>
    </row>
    <row r="13" spans="1:4" ht="48" customHeight="1">
      <c r="A13" s="54">
        <v>4</v>
      </c>
      <c r="B13" s="66" t="s">
        <v>353</v>
      </c>
      <c r="C13" s="67" t="s">
        <v>102</v>
      </c>
      <c r="D13" s="54" t="s">
        <v>234</v>
      </c>
    </row>
    <row r="14" spans="1:4" ht="48" customHeight="1">
      <c r="A14" s="54">
        <v>5</v>
      </c>
      <c r="B14" s="66" t="s">
        <v>350</v>
      </c>
      <c r="C14" s="67" t="s">
        <v>351</v>
      </c>
      <c r="D14" s="54" t="s">
        <v>352</v>
      </c>
    </row>
    <row r="15" spans="1:4" ht="15">
      <c r="A15" s="25"/>
      <c r="B15" s="26"/>
      <c r="C15" s="26"/>
      <c r="D15" s="26"/>
    </row>
    <row r="16" spans="1:4" ht="15">
      <c r="A16" s="25"/>
      <c r="B16" s="26"/>
      <c r="C16" s="26"/>
      <c r="D16" s="26"/>
    </row>
    <row r="17" spans="1:4" ht="15">
      <c r="A17" s="25"/>
      <c r="B17" s="26"/>
      <c r="C17" s="26"/>
      <c r="D17" s="26"/>
    </row>
    <row r="18" spans="1:4" ht="15">
      <c r="A18" s="15"/>
      <c r="B18" s="20"/>
      <c r="C18" s="20"/>
      <c r="D18" s="15"/>
    </row>
    <row r="22" ht="15">
      <c r="A22" s="81" t="s">
        <v>135</v>
      </c>
    </row>
    <row r="23" ht="15">
      <c r="A23" s="81" t="s">
        <v>134</v>
      </c>
    </row>
  </sheetData>
  <sheetProtection/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Айгерим</cp:lastModifiedBy>
  <cp:lastPrinted>2021-07-02T12:17:20Z</cp:lastPrinted>
  <dcterms:created xsi:type="dcterms:W3CDTF">2012-09-18T18:15:12Z</dcterms:created>
  <dcterms:modified xsi:type="dcterms:W3CDTF">2021-07-02T12:17:46Z</dcterms:modified>
  <cp:category/>
  <cp:version/>
  <cp:contentType/>
  <cp:contentStatus/>
</cp:coreProperties>
</file>